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 activeTab="2"/>
  </bookViews>
  <sheets>
    <sheet name="на 31.12.2016" sheetId="1" r:id="rId1"/>
    <sheet name="на 01.01.2017 " sheetId="5" r:id="rId2"/>
    <sheet name="на 01.01.2018 " sheetId="7" r:id="rId3"/>
  </sheets>
  <calcPr calcId="124519"/>
</workbook>
</file>

<file path=xl/calcChain.xml><?xml version="1.0" encoding="utf-8"?>
<calcChain xmlns="http://schemas.openxmlformats.org/spreadsheetml/2006/main">
  <c r="H19" i="7"/>
  <c r="G19"/>
  <c r="F19"/>
  <c r="F51"/>
  <c r="G10"/>
  <c r="F10"/>
  <c r="G51"/>
  <c r="H51"/>
  <c r="H55" s="1"/>
  <c r="L19"/>
  <c r="K19"/>
  <c r="J19"/>
  <c r="I19"/>
  <c r="H10"/>
  <c r="F55" l="1"/>
  <c r="F57" s="1"/>
  <c r="G55"/>
  <c r="G57" s="1"/>
  <c r="F50" i="5" l="1"/>
  <c r="F19"/>
  <c r="F10"/>
  <c r="F54" s="1"/>
  <c r="H50"/>
  <c r="G50"/>
  <c r="L19"/>
  <c r="K19"/>
  <c r="J19"/>
  <c r="I19"/>
  <c r="H19"/>
  <c r="G19"/>
  <c r="H10"/>
  <c r="G10"/>
  <c r="H20" i="1"/>
  <c r="I20"/>
  <c r="J20"/>
  <c r="K20"/>
  <c r="L20"/>
  <c r="F20"/>
  <c r="G20"/>
  <c r="G10"/>
  <c r="H10"/>
  <c r="F10"/>
  <c r="G50"/>
  <c r="H50"/>
  <c r="F50"/>
  <c r="F56" i="5" l="1"/>
  <c r="H54"/>
  <c r="G54"/>
  <c r="G56" s="1"/>
  <c r="G54" i="1"/>
  <c r="G56" s="1"/>
  <c r="H54"/>
  <c r="F54"/>
  <c r="F56" s="1"/>
</calcChain>
</file>

<file path=xl/sharedStrings.xml><?xml version="1.0" encoding="utf-8"?>
<sst xmlns="http://schemas.openxmlformats.org/spreadsheetml/2006/main" count="622" uniqueCount="214">
  <si>
    <t>Администрация Макарьевского мцниципального района</t>
  </si>
  <si>
    <t>Собрание депутатов  Макарьевского муниципального района</t>
  </si>
  <si>
    <t>Избиратенльная комиссия муниципального образования Макарьевский муниципальный район</t>
  </si>
  <si>
    <t>Ревизионная комиссия  Макарьевского муниципального района</t>
  </si>
  <si>
    <t>Отдел сельского хозяйства администрации Макарьевского муниципального района</t>
  </si>
  <si>
    <t>Муниципальное казённое общеобразовательное учреждение   Ефинская основная  общеобразовательная школа Макарьевского муниципального района Костромской области</t>
  </si>
  <si>
    <t>Муниципальное казённое дошкольное образовательное учреждение  детский сад "Солнышко" города Макарьева Макарьевского муниципального района Костромской области (МКДОУ детский сад "Солнышко" города Макарьева)</t>
  </si>
  <si>
    <t>Муниципальное казённое общеобразовательное учреждение  Первомайская  средняя общеобразовательная школа Макарьевского муниципального района Костромской области (МКОУ Первомайская СОШ)</t>
  </si>
  <si>
    <t>Муниципальное казённое общеобразовательное учреждение   Усть-Нейская средняя  общеобразовательная школа Макарьевского муниципального района Костромской области (МКОУ Усть-Нейская средняя школа)</t>
  </si>
  <si>
    <t>Муниципальное казённое общеобразовательное учреждение  Нежитинская средняя  общеобразовательная школа Макарьевского муниципального района Костромской области (МКОУ Нежитинская СОШ)</t>
  </si>
  <si>
    <t>Муниципальное казенное  учреждение культуры "Макарьевская районная библиотека" Макарьевского муниципального района Костромской области (МКУК "МРБ")</t>
  </si>
  <si>
    <t>Муниципальное казенное  учреждение культуры "Районный центр досуга" Макарьевского муниципального района Костромской области (МКУК "РЦД")</t>
  </si>
  <si>
    <t>Муниципальное казённое общеобразовательное учреждение  средняя общеобразовательная школа № 2 г. Макарьева Макарьевского муниципального района Костромской области (МКОУ средняя школа № 2 г. Макарьева)</t>
  </si>
  <si>
    <t>Адрес (местонахождение)</t>
  </si>
  <si>
    <t>Реквизиты документа-основания создания юридического лица</t>
  </si>
  <si>
    <t>Основной государственныйрегистрационный номер (ОГРН) и дата государственной регистрации</t>
  </si>
  <si>
    <t>1124434000074 от 25.06.2012</t>
  </si>
  <si>
    <t>№ 355-П от 13.06.2012</t>
  </si>
  <si>
    <t>1124434000063 от 31.05.2012</t>
  </si>
  <si>
    <t>№ 301-П от 25.05.2012</t>
  </si>
  <si>
    <t>1024401636830 от 25.06.2012</t>
  </si>
  <si>
    <t>№ 362-П от 14.06.2012</t>
  </si>
  <si>
    <t>1024401636379 от 25.06.2012</t>
  </si>
  <si>
    <t>№ 361-П от 14.06.2012</t>
  </si>
  <si>
    <t>1024401635301 от 25.06.2012</t>
  </si>
  <si>
    <t>№ 360-П от 14.06.2012</t>
  </si>
  <si>
    <t>Муниципальное казённое общеобразовательное учреждение  средняя общеобразовательная школа № 1 г. Макарьева Макарьевского муниципального района Костромской области (МКОУ СОШ №1 г. Макарьева)</t>
  </si>
  <si>
    <t>Муниципальное казённое общеобразовательное учреждение  Селезеневская основная общеобразовательная школа посёлка Лопаты Макарьевского муниципального района Костромской области (МКОУ Селезеневская школа)</t>
  </si>
  <si>
    <t>1024401634377 от 19.02.1997</t>
  </si>
  <si>
    <t>Муниципальное казённое общеобразовательное учреждение Горчухинская средняя общеобразовательная школа Макарьевского муниципального района Костромской области (МКОУ Горчухинская СОШ)</t>
  </si>
  <si>
    <t>1024401635851 от 02.03.1994</t>
  </si>
  <si>
    <t>1024401635972 от 21.11.2002</t>
  </si>
  <si>
    <t>Муниципальное казённое общеобразовательное учреждение Унженская  средняя общеобразовательная школа Макарьевского муниципального района Костромской области (МКОУ Унженская СОШ)</t>
  </si>
  <si>
    <t>1024401633992 от 26.04.1996</t>
  </si>
  <si>
    <t>Муниципальное казённое общеобразовательное учреждение  Вознесенская  основная  общеобразовательная школа д. Соловатово Макарьевского муниципального района Костромской области (МКОУ Вознесенская ООШ)</t>
  </si>
  <si>
    <t>1024401634322 от 22.05.1996</t>
  </si>
  <si>
    <t>Муниципальное казённое общеобразовательное учреждение  Николо-Макаровская  основная  общеобразовательная школа Макарьевского муниципального района Костромской области (МКОУ Николо-Макаровская ООШ)</t>
  </si>
  <si>
    <t>1024401634311 от 10.04.1998</t>
  </si>
  <si>
    <t>Муниципальное казённое общеобразовательное учреждение   Дорогинская средняя  общеобразовательная школа Макарьевского муниципального района Костромской области (МКОУ Дорогинская СОШ)</t>
  </si>
  <si>
    <t>Муниципальное казённое общеобразовательное учреждение   Юровская средняя  общеобразовательная школа Макарьевского муниципального района Костромской области (МКОУ Юровская СОШ)</t>
  </si>
  <si>
    <t>1024401635576 от 12.11.2002</t>
  </si>
  <si>
    <t>Среднесписочная численность работников</t>
  </si>
  <si>
    <t>1024401636863 от 01.03.1996</t>
  </si>
  <si>
    <t>1024401636269 от 20.04.1998</t>
  </si>
  <si>
    <t>1024401635653 от 29.05.1996</t>
  </si>
  <si>
    <t>Муниципальное общеобразовательное учреждение  Шемятинская основная  общеобразовательная школа Макарьевского муниципального района Костромской области</t>
  </si>
  <si>
    <t>1024401634333 от 21.10.2002</t>
  </si>
  <si>
    <t>1024401635334 от 18.05.1995</t>
  </si>
  <si>
    <t>1024401636005 от 25.04.1996</t>
  </si>
  <si>
    <t>1024401635488 от 09.04.1996</t>
  </si>
  <si>
    <t>Отдел по экономике, управлению муниципальным имуществом и земельными ресурсами администрации Макарьевского муниципального района (Отдел по ЭУМИ и ЗР)</t>
  </si>
  <si>
    <t>1024401634300 от 21.10.2002</t>
  </si>
  <si>
    <t>Свидетельство о постановке на учет  № 44000414706 от 21.10.2002</t>
  </si>
  <si>
    <t>1024401634982 от 20.04.1992</t>
  </si>
  <si>
    <t>№ 40-П от 07.05.1992</t>
  </si>
  <si>
    <t>Муниципальное предприятие "Сервисбыт" (МП "Сервисбыт")</t>
  </si>
  <si>
    <t>№ 109-П от 18.05.1992</t>
  </si>
  <si>
    <t>Решение Собрания депутатов от 12.04.2006 № 19</t>
  </si>
  <si>
    <t>Решение Собрания депутатов от 29.08.2006 № 36</t>
  </si>
  <si>
    <t>Решение Собрания депутатов от 28.06.2007 № 117</t>
  </si>
  <si>
    <t>1064434008088 от 03.10.2006</t>
  </si>
  <si>
    <t>1064434008132 от 31.10.2006</t>
  </si>
  <si>
    <t>1084434000188 от 22.01.2008</t>
  </si>
  <si>
    <t xml:space="preserve">№ 257-П от 31.05.2002 </t>
  </si>
  <si>
    <t>№ 48-П от 01.03.1994</t>
  </si>
  <si>
    <t>№ 68-П от 02.03.1994</t>
  </si>
  <si>
    <t>№ 51-П от 02.03.1994</t>
  </si>
  <si>
    <t>№ 52-П от 02.03.1994</t>
  </si>
  <si>
    <t>№ 54-П от 02.03.1994</t>
  </si>
  <si>
    <t>№ 55-П от 03.03.1994</t>
  </si>
  <si>
    <t>№ 59-П от 02.03.1994</t>
  </si>
  <si>
    <t>№ 57-П от 02.03.1994</t>
  </si>
  <si>
    <t>№ 58-П от 02.03.1994</t>
  </si>
  <si>
    <t>№ 71-П от 02.03.1994</t>
  </si>
  <si>
    <t>№ 66-П от 02.03.1994</t>
  </si>
  <si>
    <t>№ 61-П от 02.03.1994</t>
  </si>
  <si>
    <t>Решение Собрания депутатов от 20.11.1992 № 94</t>
  </si>
  <si>
    <t>№ 250-П от 16.11.1995</t>
  </si>
  <si>
    <t>№ 18-П от 19.01.1996</t>
  </si>
  <si>
    <t>№ 93-П от 06.04.1994</t>
  </si>
  <si>
    <t>Финансовое управление администрации Макарьевского муниципального района (ФУ Макарьевского района)</t>
  </si>
  <si>
    <t>№ 416-П от 29.11.2007</t>
  </si>
  <si>
    <t>№ 22- РА от 31.01.2011</t>
  </si>
  <si>
    <t>Муниципальное казённое дошкольное образовательное учреждение  детский сад "Росинка" города Макарьева Макарьевского муниципального района Костромской области (МКДОУ  детский сад "Росинка" города Макарьева)</t>
  </si>
  <si>
    <t>№26-П от 13.02.1995</t>
  </si>
  <si>
    <t>Номер п/п</t>
  </si>
  <si>
    <t>1.2.</t>
  </si>
  <si>
    <t>1.3.</t>
  </si>
  <si>
    <t>1.4.</t>
  </si>
  <si>
    <t>1.5.</t>
  </si>
  <si>
    <t>1.6.</t>
  </si>
  <si>
    <t>1.7.</t>
  </si>
  <si>
    <t>1.8.</t>
  </si>
  <si>
    <t>1.9.</t>
  </si>
  <si>
    <t xml:space="preserve">Муниципальные предприятия </t>
  </si>
  <si>
    <t>1.1.</t>
  </si>
  <si>
    <t>Полное наименование(краткое) и организационно-правовая форма юридического лица</t>
  </si>
  <si>
    <t>Муниципальное предприятие "Макарьевский хлебокомбинат"(МП "Макарьевский хлебокомбинат)</t>
  </si>
  <si>
    <t>Муниципальные казённые учреждения</t>
  </si>
  <si>
    <t xml:space="preserve">(СКЛАДОЧНОМ) КАПИТАЛЕ КОТОРЫХ ПРИНАДЛЕЖИТ  МУНИЦИПАЛЬНОМУ РАЙОНУ, </t>
  </si>
  <si>
    <t>УЧРЕДИТЕЛЕМ"</t>
  </si>
  <si>
    <t xml:space="preserve">РАЗДЕЛ 3 "СВЕДЕНИЯ О МУНИЦИПАЛЬНЫХ  ПРЕДПРИЯТИЯХ , МУНИЦИПАЛЬНЫХ УЧРЕЖДЕНИЯХ, </t>
  </si>
  <si>
    <t>ХОЗЯЙСТВЕННЫХ ОБЩЕСТВАХ, ТОВАРИЩЕСТВАХ, АКЦИИ, ДОЛИ (ВКЛАДЫ) В УСТАВНОМ</t>
  </si>
  <si>
    <t xml:space="preserve">ИНЫХ ЮРИДИЧЕСКИХ ЛИЦАХ,В КОТОРОМ МУНИЦИПАЛЬНЫЙ РАЙОН ЯВЛЯЕТСЯ </t>
  </si>
  <si>
    <t>157460, Костромская обл.,              г. Макарьев, пл. Революции, д. 8</t>
  </si>
  <si>
    <t>157460, Костромская обл.,                           г. Макарьев, пл. Революции, д. 30</t>
  </si>
  <si>
    <t>№ 56-П  от  02.03.1994</t>
  </si>
  <si>
    <t>157491 Костромская обл., Макарьевский р-н, п. Лопаты,                         ул. Молодёжная, д. 10</t>
  </si>
  <si>
    <t>157460, Костромская обл.,                     г. Макарьев, ул. Окружная, д.73 Б</t>
  </si>
  <si>
    <t>157483 Костромская обл., Макарьевский р-н, п.Горчуха,    ул. XX Партсъезда, д. 9</t>
  </si>
  <si>
    <t>157490 Костромская обл., Макарьевский р-н,                                            п.  Первомайка, ул. Ленина, д.1</t>
  </si>
  <si>
    <t>157471 Костромская обл., Макарьевский р-н, с. Унжа,                             ул. Школьная, д. 12а</t>
  </si>
  <si>
    <t>157486 Костромская обл.,     Макарьевский р-н,                                    д. Соловатово, д. 56</t>
  </si>
  <si>
    <t>157484 Костромская обл., Макарьевский р-н,                           с. Николо-Макарьво,                             ул. Центральная, д. 36</t>
  </si>
  <si>
    <t>Костромская обл.,               Макарьевский р-н, Красногорское с/п, д. Ефино</t>
  </si>
  <si>
    <t>157485 Костромская обл., Макарьевский р-н,                                  п. Дорогиня, ул. Горького, д. 1 А</t>
  </si>
  <si>
    <t>157466 Костромская обл., Макарьевский р-н,                                                с. Юрово, д. 123</t>
  </si>
  <si>
    <t>157480 Костромская обл., Макарьевский р-н,                                       с. Усть-Нея, д. 1</t>
  </si>
  <si>
    <t>157460 Костромская обл.,                           г. Макарьев,                                                     ул. Ветлужская, д. 34</t>
  </si>
  <si>
    <t>157460, Костромская обл.,                                        г. Макарьев,                                                           пл. Революции, д. 11</t>
  </si>
  <si>
    <t>157487 Костромская обл., Макарьевский р-н, с. Нежитино, ул. Центральная, д. 71</t>
  </si>
  <si>
    <t>157468 Костромская обл., Макарьевский р-н,                                         д. Шемятино</t>
  </si>
  <si>
    <t>157483 Костромская обл., Макарьевский р-н, п.Горчуха,    ул. Школьная, д. 5</t>
  </si>
  <si>
    <t>157460 Костромская обл.,                 г. Макарьев, пл. Революции, д. 30</t>
  </si>
  <si>
    <t>157460 Костромская обл.,                  г. Макарьев,  ул. Окружная, д.73 Б</t>
  </si>
  <si>
    <t>157460 Костромская обл.,                      г. Макарьев, пл. Революции, д. 7</t>
  </si>
  <si>
    <t>157460 Костромская обл.,                   г. Макарьев, ул. Окружная, д. 47а</t>
  </si>
  <si>
    <t>157460 Костромская обл.,                     г. Макарьев,                                                пер. Понизовский, д. 1</t>
  </si>
  <si>
    <t>157460 Костромская обл.,                  г. Макарьев, ул. М.Советская, д. 9</t>
  </si>
  <si>
    <t>157460 Костромская обл.,                            г. Макарьев, пл. Революции, д. 29</t>
  </si>
  <si>
    <t>157460 Костромская обл.,                         г. Макарьев, ул. Валовая, д. 68</t>
  </si>
  <si>
    <t>Балансовая</t>
  </si>
  <si>
    <t xml:space="preserve"> Стоимость основных средств (фондов), руб.</t>
  </si>
  <si>
    <t>Остаточная</t>
  </si>
  <si>
    <t>3.</t>
  </si>
  <si>
    <t>3.1.</t>
  </si>
  <si>
    <t>3.2.</t>
  </si>
  <si>
    <t>4.</t>
  </si>
  <si>
    <t>ВСЕГО:</t>
  </si>
  <si>
    <t>Органы муниципальной власти, структурные подразделения</t>
  </si>
  <si>
    <t>1024401635895 от 01.06.2002</t>
  </si>
  <si>
    <t>1024401636808 от 20.11.1992</t>
  </si>
  <si>
    <t>1024401634410 от 15.12.2000</t>
  </si>
  <si>
    <t>Отдел образования администрации Макарьевского муниципального района Костромской области (РОО)</t>
  </si>
  <si>
    <t xml:space="preserve">Муниципальное образование Макарьевский муниципальный район Костромской области (КАЗНА) </t>
  </si>
  <si>
    <t>№179-П от 15.05.2014</t>
  </si>
  <si>
    <t>Отдел культуры,туризма и спорта администрации Макарьевского муниципального района</t>
  </si>
  <si>
    <t>157460 Костромская обл.,                            г. Макарьев, пл. Революции, д. 8</t>
  </si>
  <si>
    <t>№ 219-П от 23.12.2015</t>
  </si>
  <si>
    <t>№ 161- П от 10.09.2015</t>
  </si>
  <si>
    <t>№ 212-П от 22.12.2015</t>
  </si>
  <si>
    <t>1154434000368 от 24.12.2015</t>
  </si>
  <si>
    <t>1024401637226 от 24.12.2002</t>
  </si>
  <si>
    <t>1024401636247 от 27.11.2002</t>
  </si>
  <si>
    <t>1024401635774 от 20.11.2002</t>
  </si>
  <si>
    <t>1024401634355 от 21.10.2002</t>
  </si>
  <si>
    <t>Муниципальное казённое учреждение дополнительного образования Макарьевского муниципального района Костромской области "Центр патриотического воспитания, творчества детей и молодежи"(МКУ ДО "Центр творчества")</t>
  </si>
  <si>
    <t>Муниципальное казенное учреждение дополнительного образования  "Горчухинская детская музыкальная школа" Макарьевского муниципального района Костромской области (МКУДО "Горчухинская ДМШ")</t>
  </si>
  <si>
    <t>Муниципальное казенное учреждение дополнительного образования "Макарьевская детская  музыкальная школа" Макарьевского муниципального района Костромской области (МКУДО "Макарьевская ДМШ")</t>
  </si>
  <si>
    <t>1074434000453 от 26.12.2015</t>
  </si>
  <si>
    <t>Учреждения культуры:</t>
  </si>
  <si>
    <t>Учреждения образования:</t>
  </si>
  <si>
    <t>2.1</t>
  </si>
  <si>
    <t>2.1.1</t>
  </si>
  <si>
    <t>2.1.2</t>
  </si>
  <si>
    <t>2.1.3</t>
  </si>
  <si>
    <t>2.1.4</t>
  </si>
  <si>
    <t>2.1.5</t>
  </si>
  <si>
    <t>2.1.6</t>
  </si>
  <si>
    <t>2.1.7</t>
  </si>
  <si>
    <t>2.1.8</t>
  </si>
  <si>
    <t>2.1.9</t>
  </si>
  <si>
    <t>2.1.10</t>
  </si>
  <si>
    <t>2.1.11</t>
  </si>
  <si>
    <t>2.1.12</t>
  </si>
  <si>
    <t>2.1.13</t>
  </si>
  <si>
    <t>2.1.14</t>
  </si>
  <si>
    <t>2.1.15</t>
  </si>
  <si>
    <t>2.1.16</t>
  </si>
  <si>
    <t>2.1.17</t>
  </si>
  <si>
    <t>2.1.18</t>
  </si>
  <si>
    <t>2.1.19</t>
  </si>
  <si>
    <t>2.1.20</t>
  </si>
  <si>
    <t>2.1.21</t>
  </si>
  <si>
    <t>2.2</t>
  </si>
  <si>
    <t>2.2.1</t>
  </si>
  <si>
    <t>2.2.2</t>
  </si>
  <si>
    <t>2.3</t>
  </si>
  <si>
    <t>Учреждения спорта:</t>
  </si>
  <si>
    <t>2.3.1</t>
  </si>
  <si>
    <t>2.4</t>
  </si>
  <si>
    <t>Прочие</t>
  </si>
  <si>
    <t>2.4.1</t>
  </si>
  <si>
    <t>157460 Костромская обл., г. Макарьев, ул. М.Советская, д. 12</t>
  </si>
  <si>
    <t>Муниципальное казенное учреждение спорткомплекс "Юность" Макарьевского муниципального района (МКУСК "Юность")</t>
  </si>
  <si>
    <t>Муниципальное казённое  учреждение дополнительного образования  Макарьевского муниципального района "Детско-юношеская спортивная школа"  ( МКУ ДО «Детско-юношеская спортивная школа»)</t>
  </si>
  <si>
    <t>1024401634421      30.10.2000</t>
  </si>
  <si>
    <t>Муниципальное казенное учреждение дополнительного образования "Макарьевская детская  художественная школа имени Ю.М. Фролова" Макарьевского муниципального района Костромской области (МКУДО "Макарьевская ДХШ")</t>
  </si>
  <si>
    <t>Муниципальное казенное учреждение "Единая дежурная диспетчерская и отраслевая служба Макарьевского муниципального района Костромской области" (МКУ "ЕДД и ОС")</t>
  </si>
  <si>
    <t>1154434000357 от 06.12.2016</t>
  </si>
  <si>
    <t>Управление по экономике, имущественным и земельным отношениям администрации Макарьевского муниципального района (Управлуние по ЭИиЗО)</t>
  </si>
  <si>
    <t>Отдел культуры,туризма и спорта администрации Макарьевского муниципального района (ОКТиС)</t>
  </si>
  <si>
    <t>Дополнительное образование</t>
  </si>
  <si>
    <t>157485 Костромская обл., Макарьевский р-н,  п. Дорогиня, ул. Горького, д. 1 А</t>
  </si>
  <si>
    <r>
      <t>Муниципальное казённое общеобразовательное учреждение   Дорогинская средняя  общеобразовательная школа Макарьевского муниципального района Костромской области (МКОУ Дорогинская СОШ), тел./факс: (49445) 73-138
e-mail:</t>
    </r>
    <r>
      <rPr>
        <sz val="8"/>
        <color rgb="FF0070C0"/>
        <rFont val="Times New Roman"/>
        <family val="1"/>
        <charset val="204"/>
      </rPr>
      <t xml:space="preserve"> dorogssch@yandex.ru</t>
    </r>
  </si>
  <si>
    <t>Муниципальное казенное учреждение спорткомплекс "Юность" Макарьевского муниципального района Костромскоц области (МКУСК "Юность")</t>
  </si>
  <si>
    <t>Муниципальное казённое  учреждение дополнительного образования  Макарьевского муниципального района "Детско-юношеская спортивная школа"  (МКУ ДО «Детско-юношеская спортивная школа»)</t>
  </si>
  <si>
    <t>?</t>
  </si>
  <si>
    <t>157484 Костромская обл., Макарьевский р-н,                                                с. Николо-Макарьво,                             ул. Центральная, д. 36</t>
  </si>
  <si>
    <t>2.4.2</t>
  </si>
  <si>
    <t>Муниципальное казенное учреждение "Служба обеспечения деятельности учреждений культуры" Макарьевского муниципального района Костромской области" (МКУ "Служба обеспечения ДУК")</t>
  </si>
  <si>
    <t>157460 Костромская обл.,                            г. Макарьев, пл. Революции, д. 30</t>
  </si>
  <si>
    <t>1174401006240 от 24.07.2017</t>
  </si>
  <si>
    <t>Решение Собрания депутатов от 07.07.2017 № 69</t>
  </si>
</sst>
</file>

<file path=xl/styles.xml><?xml version="1.0" encoding="utf-8"?>
<styleSheet xmlns="http://schemas.openxmlformats.org/spreadsheetml/2006/main">
  <fonts count="31">
    <font>
      <sz val="11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9"/>
      <color theme="1"/>
      <name val="Times New Roman"/>
      <family val="1"/>
      <charset val="204"/>
    </font>
    <font>
      <b/>
      <sz val="9"/>
      <color theme="1"/>
      <name val="Calibri"/>
      <family val="2"/>
      <charset val="204"/>
      <scheme val="minor"/>
    </font>
    <font>
      <sz val="7.5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7"/>
      <color theme="1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8"/>
      <name val="Times New Roman"/>
      <family val="1"/>
      <charset val="204"/>
    </font>
    <font>
      <b/>
      <sz val="8"/>
      <color rgb="FF0070C0"/>
      <name val="Times New Roman"/>
      <family val="1"/>
      <charset val="204"/>
    </font>
    <font>
      <b/>
      <sz val="11"/>
      <color rgb="FF0070C0"/>
      <name val="Calibri"/>
      <family val="2"/>
      <charset val="204"/>
      <scheme val="minor"/>
    </font>
    <font>
      <b/>
      <sz val="7"/>
      <color rgb="FF0070C0"/>
      <name val="Times New Roman"/>
      <family val="1"/>
      <charset val="204"/>
    </font>
    <font>
      <sz val="7"/>
      <name val="Times New Roman"/>
      <family val="1"/>
      <charset val="204"/>
    </font>
    <font>
      <i/>
      <sz val="8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8"/>
      <color rgb="FFFF0000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8"/>
      <color rgb="FF00B050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8"/>
      <color rgb="FFFF0000"/>
      <name val="Times New Roman"/>
      <family val="1"/>
      <charset val="204"/>
    </font>
    <font>
      <sz val="7"/>
      <color rgb="FFFF0000"/>
      <name val="Times New Roman"/>
      <family val="1"/>
      <charset val="204"/>
    </font>
    <font>
      <sz val="7"/>
      <color rgb="FF0070C0"/>
      <name val="Times New Roman"/>
      <family val="1"/>
      <charset val="204"/>
    </font>
    <font>
      <sz val="8"/>
      <color rgb="FF0070C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</borders>
  <cellStyleXfs count="1">
    <xf numFmtId="0" fontId="0" fillId="0" borderId="0"/>
  </cellStyleXfs>
  <cellXfs count="131">
    <xf numFmtId="0" fontId="0" fillId="0" borderId="0" xfId="0"/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1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5" fillId="0" borderId="0" xfId="0" applyFont="1"/>
    <xf numFmtId="0" fontId="6" fillId="0" borderId="1" xfId="0" applyFont="1" applyBorder="1" applyAlignment="1">
      <alignment horizontal="center" vertical="center" wrapText="1"/>
    </xf>
    <xf numFmtId="0" fontId="1" fillId="0" borderId="0" xfId="0" applyFont="1"/>
    <xf numFmtId="0" fontId="6" fillId="2" borderId="1" xfId="0" applyFont="1" applyFill="1" applyBorder="1" applyAlignment="1">
      <alignment horizontal="left" vertical="center" wrapText="1"/>
    </xf>
    <xf numFmtId="1" fontId="6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7" fillId="0" borderId="0" xfId="0" applyFont="1"/>
    <xf numFmtId="2" fontId="4" fillId="2" borderId="1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left" vertical="center" wrapText="1"/>
    </xf>
    <xf numFmtId="1" fontId="9" fillId="2" borderId="1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2" fontId="2" fillId="0" borderId="0" xfId="0" applyNumberFormat="1" applyFont="1" applyAlignment="1">
      <alignment horizontal="center" vertical="center"/>
    </xf>
    <xf numFmtId="2" fontId="4" fillId="0" borderId="1" xfId="0" applyNumberFormat="1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 wrapText="1"/>
    </xf>
    <xf numFmtId="2" fontId="9" fillId="2" borderId="1" xfId="0" applyNumberFormat="1" applyFont="1" applyFill="1" applyBorder="1" applyAlignment="1">
      <alignment horizontal="center" vertical="center" wrapText="1"/>
    </xf>
    <xf numFmtId="2" fontId="6" fillId="2" borderId="1" xfId="0" applyNumberFormat="1" applyFont="1" applyFill="1" applyBorder="1" applyAlignment="1">
      <alignment horizontal="center" vertical="center" wrapText="1"/>
    </xf>
    <xf numFmtId="2" fontId="0" fillId="0" borderId="0" xfId="0" applyNumberFormat="1" applyBorder="1" applyAlignment="1">
      <alignment horizontal="center" vertical="center" wrapText="1"/>
    </xf>
    <xf numFmtId="2" fontId="0" fillId="0" borderId="0" xfId="0" applyNumberFormat="1" applyAlignment="1">
      <alignment horizontal="center" vertical="center"/>
    </xf>
    <xf numFmtId="1" fontId="4" fillId="0" borderId="1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0" fillId="2" borderId="0" xfId="0" applyFill="1"/>
    <xf numFmtId="0" fontId="3" fillId="0" borderId="0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16" fontId="3" fillId="0" borderId="0" xfId="0" applyNumberFormat="1" applyFont="1" applyAlignment="1">
      <alignment horizontal="center" vertical="center"/>
    </xf>
    <xf numFmtId="0" fontId="12" fillId="0" borderId="0" xfId="0" applyFont="1"/>
    <xf numFmtId="1" fontId="2" fillId="0" borderId="0" xfId="0" applyNumberFormat="1" applyFont="1" applyAlignment="1">
      <alignment horizontal="center" vertical="center"/>
    </xf>
    <xf numFmtId="1" fontId="0" fillId="0" borderId="0" xfId="0" applyNumberFormat="1" applyBorder="1" applyAlignment="1">
      <alignment horizontal="center" vertical="center" wrapText="1"/>
    </xf>
    <xf numFmtId="1" fontId="0" fillId="0" borderId="0" xfId="0" applyNumberFormat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left" vertical="center" wrapText="1"/>
    </xf>
    <xf numFmtId="49" fontId="14" fillId="2" borderId="1" xfId="0" applyNumberFormat="1" applyFont="1" applyFill="1" applyBorder="1" applyAlignment="1">
      <alignment horizontal="center" vertical="center" wrapText="1"/>
    </xf>
    <xf numFmtId="1" fontId="14" fillId="2" borderId="1" xfId="0" applyNumberFormat="1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 wrapText="1"/>
    </xf>
    <xf numFmtId="2" fontId="14" fillId="2" borderId="1" xfId="0" applyNumberFormat="1" applyFont="1" applyFill="1" applyBorder="1" applyAlignment="1">
      <alignment horizontal="center" vertical="center" wrapText="1"/>
    </xf>
    <xf numFmtId="0" fontId="15" fillId="0" borderId="0" xfId="0" applyFont="1"/>
    <xf numFmtId="0" fontId="16" fillId="2" borderId="1" xfId="0" applyFont="1" applyFill="1" applyBorder="1" applyAlignment="1">
      <alignment horizontal="center" vertical="center" wrapText="1"/>
    </xf>
    <xf numFmtId="16" fontId="11" fillId="2" borderId="1" xfId="0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left" vertical="center" wrapText="1"/>
    </xf>
    <xf numFmtId="1" fontId="11" fillId="2" borderId="1" xfId="0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2" fontId="11" fillId="2" borderId="1" xfId="0" applyNumberFormat="1" applyFont="1" applyFill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center" vertical="center" wrapText="1"/>
    </xf>
    <xf numFmtId="49" fontId="11" fillId="2" borderId="1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left" vertical="center" wrapText="1"/>
    </xf>
    <xf numFmtId="2" fontId="13" fillId="2" borderId="1" xfId="0" applyNumberFormat="1" applyFont="1" applyFill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1" fontId="18" fillId="0" borderId="1" xfId="0" applyNumberFormat="1" applyFont="1" applyBorder="1" applyAlignment="1">
      <alignment horizontal="center" vertical="center" wrapText="1"/>
    </xf>
    <xf numFmtId="0" fontId="19" fillId="0" borderId="0" xfId="0" applyFont="1"/>
    <xf numFmtId="0" fontId="20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right" vertical="center" wrapText="1"/>
    </xf>
    <xf numFmtId="0" fontId="20" fillId="2" borderId="1" xfId="0" applyFont="1" applyFill="1" applyBorder="1" applyAlignment="1">
      <alignment horizontal="left" vertical="center" wrapText="1"/>
    </xf>
    <xf numFmtId="1" fontId="20" fillId="2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1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center" vertical="center" wrapText="1"/>
    </xf>
    <xf numFmtId="0" fontId="0" fillId="0" borderId="0" xfId="0" applyFill="1"/>
    <xf numFmtId="0" fontId="21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2" fillId="2" borderId="0" xfId="0" applyFont="1" applyFill="1"/>
    <xf numFmtId="49" fontId="13" fillId="2" borderId="1" xfId="0" applyNumberFormat="1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left" vertical="center" wrapText="1"/>
    </xf>
    <xf numFmtId="1" fontId="13" fillId="2" borderId="1" xfId="0" applyNumberFormat="1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23" fillId="2" borderId="0" xfId="0" applyFont="1" applyFill="1"/>
    <xf numFmtId="1" fontId="24" fillId="0" borderId="0" xfId="0" applyNumberFormat="1" applyFont="1" applyAlignment="1">
      <alignment horizontal="center" vertical="center"/>
    </xf>
    <xf numFmtId="0" fontId="27" fillId="2" borderId="1" xfId="0" applyFont="1" applyFill="1" applyBorder="1" applyAlignment="1">
      <alignment horizontal="center" vertical="center" wrapText="1"/>
    </xf>
    <xf numFmtId="0" fontId="27" fillId="2" borderId="1" xfId="0" applyFont="1" applyFill="1" applyBorder="1" applyAlignment="1">
      <alignment horizontal="left" vertical="center" wrapText="1"/>
    </xf>
    <xf numFmtId="1" fontId="27" fillId="2" borderId="1" xfId="0" applyNumberFormat="1" applyFont="1" applyFill="1" applyBorder="1" applyAlignment="1">
      <alignment horizontal="center" vertical="center" wrapText="1"/>
    </xf>
    <xf numFmtId="0" fontId="28" fillId="2" borderId="1" xfId="0" applyFont="1" applyFill="1" applyBorder="1" applyAlignment="1">
      <alignment horizontal="center" vertical="center" wrapText="1"/>
    </xf>
    <xf numFmtId="2" fontId="27" fillId="2" borderId="1" xfId="0" applyNumberFormat="1" applyFont="1" applyFill="1" applyBorder="1" applyAlignment="1">
      <alignment horizontal="center" vertical="center" wrapText="1"/>
    </xf>
    <xf numFmtId="0" fontId="26" fillId="0" borderId="0" xfId="0" applyFont="1"/>
    <xf numFmtId="0" fontId="3" fillId="0" borderId="0" xfId="0" applyFont="1" applyAlignment="1">
      <alignment horizontal="center" vertical="center"/>
    </xf>
    <xf numFmtId="16" fontId="3" fillId="0" borderId="0" xfId="0" applyNumberFormat="1" applyFont="1" applyAlignment="1">
      <alignment horizontal="center" vertical="center"/>
    </xf>
    <xf numFmtId="0" fontId="29" fillId="2" borderId="1" xfId="0" applyFont="1" applyFill="1" applyBorder="1" applyAlignment="1">
      <alignment horizontal="left" vertical="center" wrapText="1"/>
    </xf>
    <xf numFmtId="2" fontId="9" fillId="2" borderId="4" xfId="0" applyNumberFormat="1" applyFont="1" applyFill="1" applyBorder="1" applyAlignment="1">
      <alignment horizontal="center" vertical="center" wrapText="1"/>
    </xf>
    <xf numFmtId="1" fontId="4" fillId="0" borderId="6" xfId="0" applyNumberFormat="1" applyFont="1" applyBorder="1" applyAlignment="1">
      <alignment horizontal="center" vertical="center" wrapText="1"/>
    </xf>
    <xf numFmtId="2" fontId="4" fillId="0" borderId="0" xfId="0" applyNumberFormat="1" applyFont="1" applyBorder="1" applyAlignment="1">
      <alignment horizontal="center" vertical="center" wrapText="1"/>
    </xf>
    <xf numFmtId="0" fontId="19" fillId="0" borderId="6" xfId="0" applyFont="1" applyBorder="1"/>
    <xf numFmtId="0" fontId="19" fillId="0" borderId="0" xfId="0" applyFont="1" applyBorder="1"/>
    <xf numFmtId="0" fontId="1" fillId="0" borderId="6" xfId="0" applyFont="1" applyBorder="1"/>
    <xf numFmtId="0" fontId="1" fillId="0" borderId="0" xfId="0" applyFont="1" applyBorder="1"/>
    <xf numFmtId="2" fontId="11" fillId="2" borderId="6" xfId="0" applyNumberFormat="1" applyFont="1" applyFill="1" applyBorder="1" applyAlignment="1">
      <alignment horizontal="center" vertical="center" wrapText="1"/>
    </xf>
    <xf numFmtId="2" fontId="11" fillId="2" borderId="0" xfId="0" applyNumberFormat="1" applyFont="1" applyFill="1" applyBorder="1" applyAlignment="1">
      <alignment horizontal="center" vertical="center" wrapText="1"/>
    </xf>
    <xf numFmtId="2" fontId="27" fillId="2" borderId="6" xfId="0" applyNumberFormat="1" applyFont="1" applyFill="1" applyBorder="1" applyAlignment="1">
      <alignment horizontal="center" vertical="center" wrapText="1"/>
    </xf>
    <xf numFmtId="2" fontId="27" fillId="2" borderId="0" xfId="0" applyNumberFormat="1" applyFont="1" applyFill="1" applyBorder="1" applyAlignment="1">
      <alignment horizontal="center" vertical="center" wrapText="1"/>
    </xf>
    <xf numFmtId="0" fontId="5" fillId="0" borderId="6" xfId="0" applyFont="1" applyBorder="1"/>
    <xf numFmtId="0" fontId="5" fillId="0" borderId="0" xfId="0" applyFont="1" applyBorder="1"/>
    <xf numFmtId="0" fontId="15" fillId="0" borderId="6" xfId="0" applyFont="1" applyBorder="1"/>
    <xf numFmtId="0" fontId="15" fillId="0" borderId="0" xfId="0" applyFont="1" applyBorder="1"/>
    <xf numFmtId="2" fontId="4" fillId="2" borderId="6" xfId="0" applyNumberFormat="1" applyFont="1" applyFill="1" applyBorder="1" applyAlignment="1">
      <alignment horizontal="center" vertical="center" wrapText="1"/>
    </xf>
    <xf numFmtId="2" fontId="4" fillId="2" borderId="0" xfId="0" applyNumberFormat="1" applyFont="1" applyFill="1" applyBorder="1" applyAlignment="1">
      <alignment horizontal="center" vertical="center" wrapText="1"/>
    </xf>
    <xf numFmtId="2" fontId="4" fillId="0" borderId="6" xfId="0" applyNumberFormat="1" applyFont="1" applyFill="1" applyBorder="1" applyAlignment="1">
      <alignment horizontal="center" vertical="center" wrapText="1"/>
    </xf>
    <xf numFmtId="2" fontId="4" fillId="0" borderId="0" xfId="0" applyNumberFormat="1" applyFont="1" applyFill="1" applyBorder="1" applyAlignment="1">
      <alignment horizontal="center" vertical="center" wrapText="1"/>
    </xf>
    <xf numFmtId="2" fontId="13" fillId="2" borderId="6" xfId="0" applyNumberFormat="1" applyFont="1" applyFill="1" applyBorder="1" applyAlignment="1">
      <alignment horizontal="center" vertical="center" wrapText="1"/>
    </xf>
    <xf numFmtId="2" fontId="13" fillId="2" borderId="0" xfId="0" applyNumberFormat="1" applyFont="1" applyFill="1" applyBorder="1" applyAlignment="1">
      <alignment horizontal="center" vertical="center" wrapText="1"/>
    </xf>
    <xf numFmtId="2" fontId="25" fillId="2" borderId="6" xfId="0" applyNumberFormat="1" applyFont="1" applyFill="1" applyBorder="1" applyAlignment="1">
      <alignment horizontal="center" vertical="center" wrapText="1"/>
    </xf>
    <xf numFmtId="2" fontId="25" fillId="2" borderId="0" xfId="0" applyNumberFormat="1" applyFont="1" applyFill="1" applyBorder="1" applyAlignment="1">
      <alignment horizontal="center" vertical="center" wrapText="1"/>
    </xf>
    <xf numFmtId="0" fontId="7" fillId="0" borderId="6" xfId="0" applyFont="1" applyBorder="1"/>
    <xf numFmtId="0" fontId="7" fillId="0" borderId="0" xfId="0" applyFont="1" applyBorder="1"/>
    <xf numFmtId="2" fontId="9" fillId="2" borderId="0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6" fontId="3" fillId="0" borderId="0" xfId="0" applyNumberFormat="1" applyFont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2" borderId="0" xfId="0" applyFill="1" applyBorder="1" applyAlignment="1">
      <alignment horizontal="center" vertical="center" wrapText="1"/>
    </xf>
    <xf numFmtId="1" fontId="0" fillId="2" borderId="0" xfId="0" applyNumberFormat="1" applyFill="1" applyBorder="1" applyAlignment="1">
      <alignment horizontal="center" vertical="center" wrapText="1"/>
    </xf>
    <xf numFmtId="2" fontId="0" fillId="2" borderId="0" xfId="0" applyNumberForma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6" fontId="3" fillId="0" borderId="0" xfId="0" applyNumberFormat="1" applyFont="1" applyAlignment="1">
      <alignment horizontal="center" vertical="center"/>
    </xf>
    <xf numFmtId="0" fontId="6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56"/>
  <sheetViews>
    <sheetView zoomScale="110" zoomScaleNormal="110" workbookViewId="0">
      <selection activeCell="M8" sqref="M8:O55"/>
    </sheetView>
  </sheetViews>
  <sheetFormatPr defaultRowHeight="15"/>
  <cols>
    <col min="1" max="1" width="5.7109375" style="1" customWidth="1"/>
    <col min="2" max="2" width="37.28515625" style="1" customWidth="1"/>
    <col min="3" max="3" width="24.5703125" style="1" customWidth="1"/>
    <col min="4" max="4" width="13.28515625" style="1" customWidth="1"/>
    <col min="5" max="5" width="12.5703125" style="1" customWidth="1"/>
    <col min="6" max="6" width="12.140625" style="38" customWidth="1"/>
    <col min="7" max="7" width="10.7109375" style="28" customWidth="1"/>
    <col min="8" max="8" width="10.28515625" style="1" customWidth="1"/>
    <col min="9" max="9" width="10.7109375" style="1" hidden="1" customWidth="1"/>
    <col min="10" max="10" width="7.7109375" style="1" hidden="1" customWidth="1"/>
    <col min="11" max="12" width="5.7109375" style="1" hidden="1" customWidth="1"/>
    <col min="13" max="13" width="12.42578125" customWidth="1"/>
    <col min="14" max="14" width="12.7109375" customWidth="1"/>
  </cols>
  <sheetData>
    <row r="1" spans="1:15" ht="15.75">
      <c r="A1" s="126" t="s">
        <v>101</v>
      </c>
      <c r="B1" s="126"/>
      <c r="C1" s="126"/>
      <c r="D1" s="126"/>
      <c r="E1" s="126"/>
      <c r="F1" s="126"/>
      <c r="G1" s="126"/>
      <c r="H1" s="126"/>
      <c r="I1" s="33"/>
      <c r="J1" s="33"/>
      <c r="K1" s="33"/>
      <c r="L1" s="33"/>
    </row>
    <row r="2" spans="1:15" ht="15.75">
      <c r="A2" s="126" t="s">
        <v>102</v>
      </c>
      <c r="B2" s="126"/>
      <c r="C2" s="126"/>
      <c r="D2" s="126"/>
      <c r="E2" s="126"/>
      <c r="F2" s="126"/>
      <c r="G2" s="126"/>
      <c r="H2" s="126"/>
      <c r="I2" s="33"/>
      <c r="J2" s="33"/>
      <c r="K2" s="33"/>
      <c r="L2" s="33"/>
    </row>
    <row r="3" spans="1:15" ht="15.75">
      <c r="A3" s="126" t="s">
        <v>99</v>
      </c>
      <c r="B3" s="126"/>
      <c r="C3" s="126"/>
      <c r="D3" s="126"/>
      <c r="E3" s="126"/>
      <c r="F3" s="126"/>
      <c r="G3" s="126"/>
      <c r="H3" s="126"/>
      <c r="I3" s="33"/>
      <c r="J3" s="32"/>
      <c r="K3" s="32"/>
      <c r="L3" s="32"/>
      <c r="M3" s="10"/>
      <c r="N3" s="10"/>
      <c r="O3" s="10"/>
    </row>
    <row r="4" spans="1:15" ht="15.75">
      <c r="A4" s="127" t="s">
        <v>103</v>
      </c>
      <c r="B4" s="127"/>
      <c r="C4" s="127"/>
      <c r="D4" s="127"/>
      <c r="E4" s="127"/>
      <c r="F4" s="127"/>
      <c r="G4" s="127"/>
      <c r="H4" s="127"/>
      <c r="I4" s="34"/>
      <c r="J4" s="34"/>
      <c r="K4" s="34"/>
      <c r="L4" s="34"/>
    </row>
    <row r="5" spans="1:15" ht="15.75">
      <c r="A5" s="126" t="s">
        <v>100</v>
      </c>
      <c r="B5" s="126"/>
      <c r="C5" s="126"/>
      <c r="D5" s="126"/>
      <c r="E5" s="126"/>
      <c r="F5" s="126"/>
      <c r="G5" s="126"/>
      <c r="H5" s="126"/>
      <c r="I5" s="33"/>
      <c r="J5" s="33"/>
      <c r="K5" s="33"/>
      <c r="L5" s="33"/>
    </row>
    <row r="6" spans="1:15">
      <c r="A6" s="4"/>
      <c r="B6" s="2"/>
      <c r="C6" s="2"/>
      <c r="D6" s="2"/>
      <c r="E6" s="2"/>
      <c r="F6" s="36"/>
      <c r="G6" s="22"/>
      <c r="H6" s="2"/>
      <c r="I6" s="2"/>
      <c r="J6" s="3"/>
      <c r="K6" s="3"/>
      <c r="L6" s="3"/>
    </row>
    <row r="7" spans="1:15" ht="66.75" customHeight="1">
      <c r="A7" s="124" t="s">
        <v>85</v>
      </c>
      <c r="B7" s="124" t="s">
        <v>96</v>
      </c>
      <c r="C7" s="124" t="s">
        <v>13</v>
      </c>
      <c r="D7" s="124" t="s">
        <v>15</v>
      </c>
      <c r="E7" s="124" t="s">
        <v>14</v>
      </c>
      <c r="F7" s="122" t="s">
        <v>132</v>
      </c>
      <c r="G7" s="123"/>
      <c r="H7" s="124" t="s">
        <v>41</v>
      </c>
      <c r="I7"/>
      <c r="J7"/>
      <c r="K7"/>
      <c r="L7"/>
    </row>
    <row r="8" spans="1:15" ht="18.75" customHeight="1">
      <c r="A8" s="125"/>
      <c r="B8" s="125"/>
      <c r="C8" s="125"/>
      <c r="D8" s="125"/>
      <c r="E8" s="125"/>
      <c r="F8" s="29" t="s">
        <v>131</v>
      </c>
      <c r="G8" s="23" t="s">
        <v>133</v>
      </c>
      <c r="H8" s="125"/>
      <c r="I8"/>
      <c r="J8"/>
      <c r="K8"/>
      <c r="L8"/>
      <c r="M8" s="89"/>
      <c r="N8" s="90"/>
    </row>
    <row r="9" spans="1:15" s="59" customFormat="1">
      <c r="A9" s="57">
        <v>1</v>
      </c>
      <c r="B9" s="57">
        <v>2</v>
      </c>
      <c r="C9" s="57">
        <v>3</v>
      </c>
      <c r="D9" s="57">
        <v>4</v>
      </c>
      <c r="E9" s="57">
        <v>5</v>
      </c>
      <c r="F9" s="58">
        <v>8</v>
      </c>
      <c r="G9" s="58">
        <v>9</v>
      </c>
      <c r="H9" s="57">
        <v>10</v>
      </c>
      <c r="M9" s="91"/>
      <c r="N9" s="92"/>
    </row>
    <row r="10" spans="1:15" s="12" customFormat="1" ht="29.25" customHeight="1">
      <c r="A10" s="11">
        <v>1</v>
      </c>
      <c r="B10" s="30" t="s">
        <v>139</v>
      </c>
      <c r="C10" s="11"/>
      <c r="D10" s="11"/>
      <c r="E10" s="11"/>
      <c r="F10" s="24">
        <f>SUM(F11:F19)</f>
        <v>385029169.16000009</v>
      </c>
      <c r="G10" s="24">
        <f t="shared" ref="G10:H10" si="0">SUM(G11:G19)</f>
        <v>62127328.119999997</v>
      </c>
      <c r="H10" s="11">
        <f t="shared" si="0"/>
        <v>77</v>
      </c>
      <c r="M10" s="93"/>
      <c r="N10" s="94"/>
    </row>
    <row r="11" spans="1:15" ht="35.25" customHeight="1">
      <c r="A11" s="48" t="s">
        <v>95</v>
      </c>
      <c r="B11" s="49" t="s">
        <v>0</v>
      </c>
      <c r="C11" s="49" t="s">
        <v>104</v>
      </c>
      <c r="D11" s="50" t="s">
        <v>152</v>
      </c>
      <c r="E11" s="51" t="s">
        <v>56</v>
      </c>
      <c r="F11" s="52">
        <v>381297610.24000001</v>
      </c>
      <c r="G11" s="52">
        <v>61761722</v>
      </c>
      <c r="H11" s="51">
        <v>24</v>
      </c>
      <c r="I11"/>
      <c r="J11"/>
      <c r="K11"/>
      <c r="L11"/>
      <c r="M11" s="95"/>
      <c r="N11" s="96"/>
    </row>
    <row r="12" spans="1:15" ht="33.75" customHeight="1">
      <c r="A12" s="51" t="s">
        <v>86</v>
      </c>
      <c r="B12" s="49" t="s">
        <v>80</v>
      </c>
      <c r="C12" s="49" t="s">
        <v>104</v>
      </c>
      <c r="D12" s="50" t="s">
        <v>141</v>
      </c>
      <c r="E12" s="51" t="s">
        <v>81</v>
      </c>
      <c r="F12" s="52">
        <v>300554.31</v>
      </c>
      <c r="G12" s="52">
        <v>0</v>
      </c>
      <c r="H12" s="51">
        <v>9</v>
      </c>
      <c r="I12"/>
      <c r="J12"/>
      <c r="K12"/>
      <c r="L12"/>
      <c r="M12" s="95"/>
      <c r="N12" s="96"/>
    </row>
    <row r="13" spans="1:15" ht="33.75" customHeight="1">
      <c r="A13" s="51" t="s">
        <v>87</v>
      </c>
      <c r="B13" s="87" t="s">
        <v>50</v>
      </c>
      <c r="C13" s="49" t="s">
        <v>104</v>
      </c>
      <c r="D13" s="50" t="s">
        <v>140</v>
      </c>
      <c r="E13" s="51" t="s">
        <v>63</v>
      </c>
      <c r="F13" s="52">
        <v>1070314.81</v>
      </c>
      <c r="G13" s="52">
        <v>360138.32</v>
      </c>
      <c r="H13" s="51">
        <v>9</v>
      </c>
      <c r="I13"/>
      <c r="J13"/>
      <c r="K13"/>
      <c r="L13"/>
      <c r="M13" s="95"/>
      <c r="N13" s="96"/>
    </row>
    <row r="14" spans="1:15" ht="33.75" customHeight="1">
      <c r="A14" s="51" t="s">
        <v>88</v>
      </c>
      <c r="B14" s="49" t="s">
        <v>143</v>
      </c>
      <c r="C14" s="49" t="s">
        <v>104</v>
      </c>
      <c r="D14" s="50" t="s">
        <v>154</v>
      </c>
      <c r="E14" s="53" t="s">
        <v>76</v>
      </c>
      <c r="F14" s="52">
        <v>1224703.97</v>
      </c>
      <c r="G14" s="52">
        <v>0</v>
      </c>
      <c r="H14" s="51">
        <v>21</v>
      </c>
      <c r="I14"/>
      <c r="J14"/>
      <c r="K14"/>
      <c r="L14"/>
      <c r="M14" s="95"/>
      <c r="N14" s="96"/>
    </row>
    <row r="15" spans="1:15" s="35" customFormat="1" ht="33.75" customHeight="1">
      <c r="A15" s="51" t="s">
        <v>89</v>
      </c>
      <c r="B15" s="49" t="s">
        <v>146</v>
      </c>
      <c r="C15" s="49" t="s">
        <v>105</v>
      </c>
      <c r="D15" s="50" t="s">
        <v>159</v>
      </c>
      <c r="E15" s="51" t="s">
        <v>149</v>
      </c>
      <c r="F15" s="52">
        <v>777550.67</v>
      </c>
      <c r="G15" s="52">
        <v>0</v>
      </c>
      <c r="H15" s="51">
        <v>7</v>
      </c>
      <c r="M15" s="95"/>
      <c r="N15" s="96"/>
    </row>
    <row r="16" spans="1:15" ht="30" customHeight="1">
      <c r="A16" s="51" t="s">
        <v>90</v>
      </c>
      <c r="B16" s="49" t="s">
        <v>4</v>
      </c>
      <c r="C16" s="49" t="s">
        <v>104</v>
      </c>
      <c r="D16" s="50" t="s">
        <v>153</v>
      </c>
      <c r="E16" s="51" t="s">
        <v>82</v>
      </c>
      <c r="F16" s="52">
        <v>205788.37</v>
      </c>
      <c r="G16" s="52">
        <v>0</v>
      </c>
      <c r="H16" s="51">
        <v>4</v>
      </c>
      <c r="I16"/>
      <c r="J16"/>
      <c r="K16"/>
      <c r="L16"/>
      <c r="M16" s="95"/>
      <c r="N16" s="96"/>
    </row>
    <row r="17" spans="1:14" ht="30" customHeight="1">
      <c r="A17" s="51" t="s">
        <v>91</v>
      </c>
      <c r="B17" s="49" t="s">
        <v>1</v>
      </c>
      <c r="C17" s="49" t="s">
        <v>104</v>
      </c>
      <c r="D17" s="50" t="s">
        <v>60</v>
      </c>
      <c r="E17" s="53" t="s">
        <v>57</v>
      </c>
      <c r="F17" s="52">
        <v>88551.79</v>
      </c>
      <c r="G17" s="52">
        <v>2314.8000000000002</v>
      </c>
      <c r="H17" s="51">
        <v>1</v>
      </c>
      <c r="I17"/>
      <c r="J17"/>
      <c r="K17"/>
      <c r="L17"/>
      <c r="M17" s="95"/>
      <c r="N17" s="96"/>
    </row>
    <row r="18" spans="1:14" s="84" customFormat="1" ht="30" customHeight="1">
      <c r="A18" s="79" t="s">
        <v>92</v>
      </c>
      <c r="B18" s="80" t="s">
        <v>2</v>
      </c>
      <c r="C18" s="80" t="s">
        <v>104</v>
      </c>
      <c r="D18" s="81" t="s">
        <v>61</v>
      </c>
      <c r="E18" s="82" t="s">
        <v>58</v>
      </c>
      <c r="F18" s="83">
        <v>35108</v>
      </c>
      <c r="G18" s="83">
        <v>3153</v>
      </c>
      <c r="H18" s="79">
        <v>1</v>
      </c>
      <c r="M18" s="97"/>
      <c r="N18" s="98"/>
    </row>
    <row r="19" spans="1:14" ht="33" customHeight="1">
      <c r="A19" s="51" t="s">
        <v>93</v>
      </c>
      <c r="B19" s="49" t="s">
        <v>3</v>
      </c>
      <c r="C19" s="49" t="s">
        <v>104</v>
      </c>
      <c r="D19" s="50" t="s">
        <v>62</v>
      </c>
      <c r="E19" s="53" t="s">
        <v>59</v>
      </c>
      <c r="F19" s="52">
        <v>28987</v>
      </c>
      <c r="G19" s="52">
        <v>0</v>
      </c>
      <c r="H19" s="51">
        <v>1</v>
      </c>
      <c r="I19"/>
      <c r="J19"/>
      <c r="K19"/>
      <c r="L19"/>
      <c r="M19" s="95"/>
      <c r="N19" s="96"/>
    </row>
    <row r="20" spans="1:14" s="10" customFormat="1" ht="20.25" customHeight="1">
      <c r="A20" s="18">
        <v>2</v>
      </c>
      <c r="B20" s="13" t="s">
        <v>98</v>
      </c>
      <c r="C20" s="19"/>
      <c r="D20" s="20"/>
      <c r="E20" s="21"/>
      <c r="F20" s="25">
        <f>SUM(F22:F49)</f>
        <v>181737979.15999997</v>
      </c>
      <c r="G20" s="25">
        <f>SUM(G22:G49)</f>
        <v>14810883.219999999</v>
      </c>
      <c r="H20" s="20">
        <f t="shared" ref="H20:L20" si="1">SUM(H22:H49)</f>
        <v>564</v>
      </c>
      <c r="I20" s="25">
        <f t="shared" si="1"/>
        <v>0</v>
      </c>
      <c r="J20" s="25">
        <f t="shared" si="1"/>
        <v>0</v>
      </c>
      <c r="K20" s="25">
        <f t="shared" si="1"/>
        <v>0</v>
      </c>
      <c r="L20" s="88">
        <f t="shared" si="1"/>
        <v>0</v>
      </c>
      <c r="M20" s="99"/>
      <c r="N20" s="100"/>
    </row>
    <row r="21" spans="1:14" s="46" customFormat="1" ht="15.75" customHeight="1">
      <c r="A21" s="42" t="s">
        <v>162</v>
      </c>
      <c r="B21" s="41" t="s">
        <v>161</v>
      </c>
      <c r="C21" s="41"/>
      <c r="D21" s="43"/>
      <c r="E21" s="47"/>
      <c r="F21" s="45"/>
      <c r="G21" s="45"/>
      <c r="H21" s="44"/>
      <c r="M21" s="101"/>
      <c r="N21" s="102"/>
    </row>
    <row r="22" spans="1:14" ht="60" customHeight="1">
      <c r="A22" s="39" t="s">
        <v>163</v>
      </c>
      <c r="B22" s="9" t="s">
        <v>27</v>
      </c>
      <c r="C22" s="9" t="s">
        <v>107</v>
      </c>
      <c r="D22" s="8" t="s">
        <v>28</v>
      </c>
      <c r="E22" s="7" t="s">
        <v>74</v>
      </c>
      <c r="F22" s="17">
        <v>4468422</v>
      </c>
      <c r="G22" s="17">
        <v>0</v>
      </c>
      <c r="H22" s="7">
        <v>11</v>
      </c>
      <c r="I22"/>
      <c r="J22"/>
      <c r="K22"/>
      <c r="L22"/>
      <c r="M22" s="103"/>
      <c r="N22" s="104"/>
    </row>
    <row r="23" spans="1:14" s="69" customFormat="1" ht="60" customHeight="1">
      <c r="A23" s="64" t="s">
        <v>164</v>
      </c>
      <c r="B23" s="9" t="s">
        <v>29</v>
      </c>
      <c r="C23" s="9" t="s">
        <v>109</v>
      </c>
      <c r="D23" s="8" t="s">
        <v>30</v>
      </c>
      <c r="E23" s="7" t="s">
        <v>66</v>
      </c>
      <c r="F23" s="17">
        <v>15132052.529999999</v>
      </c>
      <c r="G23" s="17">
        <v>632084.86</v>
      </c>
      <c r="H23" s="7">
        <v>43</v>
      </c>
      <c r="M23" s="105"/>
      <c r="N23" s="106"/>
    </row>
    <row r="24" spans="1:14" s="69" customFormat="1" ht="60" customHeight="1">
      <c r="A24" s="64" t="s">
        <v>165</v>
      </c>
      <c r="B24" s="9" t="s">
        <v>7</v>
      </c>
      <c r="C24" s="9" t="s">
        <v>110</v>
      </c>
      <c r="D24" s="8" t="s">
        <v>31</v>
      </c>
      <c r="E24" s="7" t="s">
        <v>70</v>
      </c>
      <c r="F24" s="17">
        <v>6841395.7000000002</v>
      </c>
      <c r="G24" s="17">
        <v>169309.8</v>
      </c>
      <c r="H24" s="7">
        <v>30</v>
      </c>
      <c r="M24" s="105"/>
      <c r="N24" s="106"/>
    </row>
    <row r="25" spans="1:14" ht="60" customHeight="1">
      <c r="A25" s="39" t="s">
        <v>166</v>
      </c>
      <c r="B25" s="9" t="s">
        <v>32</v>
      </c>
      <c r="C25" s="9" t="s">
        <v>111</v>
      </c>
      <c r="D25" s="8" t="s">
        <v>33</v>
      </c>
      <c r="E25" s="7" t="s">
        <v>67</v>
      </c>
      <c r="F25" s="17">
        <v>16103498.42</v>
      </c>
      <c r="G25" s="17">
        <v>984702.35</v>
      </c>
      <c r="H25" s="7">
        <v>22</v>
      </c>
      <c r="I25"/>
      <c r="J25"/>
      <c r="K25"/>
      <c r="L25"/>
      <c r="M25" s="103"/>
      <c r="N25" s="104"/>
    </row>
    <row r="26" spans="1:14" ht="60" customHeight="1">
      <c r="A26" s="54" t="s">
        <v>167</v>
      </c>
      <c r="B26" s="49" t="s">
        <v>34</v>
      </c>
      <c r="C26" s="49" t="s">
        <v>112</v>
      </c>
      <c r="D26" s="50" t="s">
        <v>35</v>
      </c>
      <c r="E26" s="51" t="s">
        <v>73</v>
      </c>
      <c r="F26" s="52">
        <v>2667254.5099999998</v>
      </c>
      <c r="G26" s="52">
        <v>0</v>
      </c>
      <c r="H26" s="51">
        <v>12</v>
      </c>
      <c r="I26"/>
      <c r="J26"/>
      <c r="K26"/>
      <c r="L26"/>
      <c r="M26" s="95"/>
      <c r="N26" s="96"/>
    </row>
    <row r="27" spans="1:14" ht="60" customHeight="1">
      <c r="A27" s="39" t="s">
        <v>168</v>
      </c>
      <c r="B27" s="9" t="s">
        <v>36</v>
      </c>
      <c r="C27" s="55" t="s">
        <v>208</v>
      </c>
      <c r="D27" s="8" t="s">
        <v>37</v>
      </c>
      <c r="E27" s="7" t="s">
        <v>72</v>
      </c>
      <c r="F27" s="17">
        <v>8218646.0499999998</v>
      </c>
      <c r="G27" s="17">
        <v>0</v>
      </c>
      <c r="H27" s="7">
        <v>12</v>
      </c>
      <c r="I27"/>
      <c r="J27"/>
      <c r="K27"/>
      <c r="L27"/>
      <c r="M27" s="103"/>
      <c r="N27" s="104"/>
    </row>
    <row r="28" spans="1:14" s="31" customFormat="1" ht="57.75" customHeight="1">
      <c r="A28" s="54" t="s">
        <v>169</v>
      </c>
      <c r="B28" s="49" t="s">
        <v>5</v>
      </c>
      <c r="C28" s="49" t="s">
        <v>114</v>
      </c>
      <c r="D28" s="50" t="s">
        <v>51</v>
      </c>
      <c r="E28" s="51" t="s">
        <v>52</v>
      </c>
      <c r="F28" s="52">
        <v>0</v>
      </c>
      <c r="G28" s="52">
        <v>0</v>
      </c>
      <c r="H28" s="51">
        <v>0</v>
      </c>
      <c r="M28" s="95"/>
      <c r="N28" s="96"/>
    </row>
    <row r="29" spans="1:14" ht="56.25" customHeight="1">
      <c r="A29" s="39" t="s">
        <v>170</v>
      </c>
      <c r="B29" s="9" t="s">
        <v>38</v>
      </c>
      <c r="C29" s="9" t="s">
        <v>115</v>
      </c>
      <c r="D29" s="8" t="s">
        <v>155</v>
      </c>
      <c r="E29" s="7" t="s">
        <v>69</v>
      </c>
      <c r="F29" s="17">
        <v>8342921.5</v>
      </c>
      <c r="G29" s="17">
        <v>0</v>
      </c>
      <c r="H29" s="7">
        <v>25</v>
      </c>
      <c r="I29"/>
      <c r="J29"/>
      <c r="K29"/>
      <c r="L29"/>
      <c r="M29" s="103"/>
      <c r="N29" s="104"/>
    </row>
    <row r="30" spans="1:14" ht="60" customHeight="1">
      <c r="A30" s="39" t="s">
        <v>171</v>
      </c>
      <c r="B30" s="9" t="s">
        <v>39</v>
      </c>
      <c r="C30" s="9" t="s">
        <v>116</v>
      </c>
      <c r="D30" s="8" t="s">
        <v>40</v>
      </c>
      <c r="E30" s="7" t="s">
        <v>68</v>
      </c>
      <c r="F30" s="17">
        <v>5306192.68</v>
      </c>
      <c r="G30" s="17">
        <v>0</v>
      </c>
      <c r="H30" s="7">
        <v>23</v>
      </c>
      <c r="I30"/>
      <c r="J30"/>
      <c r="K30"/>
      <c r="L30"/>
      <c r="M30" s="103"/>
      <c r="N30" s="104"/>
    </row>
    <row r="31" spans="1:14" ht="60" customHeight="1">
      <c r="A31" s="39" t="s">
        <v>172</v>
      </c>
      <c r="B31" s="9" t="s">
        <v>8</v>
      </c>
      <c r="C31" s="9" t="s">
        <v>117</v>
      </c>
      <c r="D31" s="8" t="s">
        <v>42</v>
      </c>
      <c r="E31" s="7" t="s">
        <v>71</v>
      </c>
      <c r="F31" s="17">
        <v>11772626.77</v>
      </c>
      <c r="G31" s="17">
        <v>0</v>
      </c>
      <c r="H31" s="7">
        <v>20</v>
      </c>
      <c r="I31"/>
      <c r="J31"/>
      <c r="K31"/>
      <c r="L31"/>
      <c r="M31" s="103"/>
      <c r="N31" s="104"/>
    </row>
    <row r="32" spans="1:14" ht="60" customHeight="1">
      <c r="A32" s="39" t="s">
        <v>173</v>
      </c>
      <c r="B32" s="9" t="s">
        <v>12</v>
      </c>
      <c r="C32" s="9" t="s">
        <v>118</v>
      </c>
      <c r="D32" s="8" t="s">
        <v>43</v>
      </c>
      <c r="E32" s="7" t="s">
        <v>65</v>
      </c>
      <c r="F32" s="17">
        <v>23008299.609999999</v>
      </c>
      <c r="G32" s="17">
        <v>390376.79</v>
      </c>
      <c r="H32" s="7">
        <v>50</v>
      </c>
      <c r="I32"/>
      <c r="J32"/>
      <c r="K32"/>
      <c r="L32"/>
      <c r="M32" s="103"/>
      <c r="N32" s="104"/>
    </row>
    <row r="33" spans="1:14" s="31" customFormat="1" ht="60" customHeight="1">
      <c r="A33" s="39" t="s">
        <v>174</v>
      </c>
      <c r="B33" s="9" t="s">
        <v>26</v>
      </c>
      <c r="C33" s="9" t="s">
        <v>119</v>
      </c>
      <c r="D33" s="8" t="s">
        <v>44</v>
      </c>
      <c r="E33" s="7" t="s">
        <v>64</v>
      </c>
      <c r="F33" s="17">
        <v>21388585.699999999</v>
      </c>
      <c r="G33" s="17">
        <v>607229.71</v>
      </c>
      <c r="H33" s="7">
        <v>62</v>
      </c>
      <c r="M33" s="103"/>
      <c r="N33" s="104"/>
    </row>
    <row r="34" spans="1:14" ht="60" customHeight="1">
      <c r="A34" s="39" t="s">
        <v>175</v>
      </c>
      <c r="B34" s="9" t="s">
        <v>9</v>
      </c>
      <c r="C34" s="9" t="s">
        <v>120</v>
      </c>
      <c r="D34" s="8" t="s">
        <v>142</v>
      </c>
      <c r="E34" s="7" t="s">
        <v>106</v>
      </c>
      <c r="F34" s="17">
        <v>21706138.629999999</v>
      </c>
      <c r="G34" s="17">
        <v>4413302.29</v>
      </c>
      <c r="H34" s="7">
        <v>25</v>
      </c>
      <c r="I34"/>
      <c r="J34"/>
      <c r="K34"/>
      <c r="L34"/>
      <c r="M34" s="103"/>
      <c r="N34" s="104"/>
    </row>
    <row r="35" spans="1:14" s="31" customFormat="1" ht="49.5" customHeight="1">
      <c r="A35" s="39" t="s">
        <v>176</v>
      </c>
      <c r="B35" s="9" t="s">
        <v>45</v>
      </c>
      <c r="C35" s="9" t="s">
        <v>121</v>
      </c>
      <c r="D35" s="8" t="s">
        <v>46</v>
      </c>
      <c r="E35" s="7" t="s">
        <v>75</v>
      </c>
      <c r="F35" s="17">
        <v>0</v>
      </c>
      <c r="G35" s="17">
        <v>0</v>
      </c>
      <c r="H35" s="7">
        <v>0</v>
      </c>
      <c r="M35" s="103"/>
      <c r="N35" s="104"/>
    </row>
    <row r="36" spans="1:14" ht="57.75" customHeight="1">
      <c r="A36" s="54" t="s">
        <v>177</v>
      </c>
      <c r="B36" s="49" t="s">
        <v>157</v>
      </c>
      <c r="C36" s="49" t="s">
        <v>122</v>
      </c>
      <c r="D36" s="50" t="s">
        <v>20</v>
      </c>
      <c r="E36" s="51" t="s">
        <v>21</v>
      </c>
      <c r="F36" s="52">
        <v>358019.25</v>
      </c>
      <c r="G36" s="52">
        <v>13695</v>
      </c>
      <c r="H36" s="51">
        <v>11</v>
      </c>
      <c r="I36"/>
      <c r="J36"/>
      <c r="K36"/>
      <c r="L36"/>
      <c r="M36" s="95"/>
      <c r="N36" s="96"/>
    </row>
    <row r="37" spans="1:14" ht="60" customHeight="1">
      <c r="A37" s="39" t="s">
        <v>178</v>
      </c>
      <c r="B37" s="49" t="s">
        <v>158</v>
      </c>
      <c r="C37" s="9" t="s">
        <v>123</v>
      </c>
      <c r="D37" s="8" t="s">
        <v>24</v>
      </c>
      <c r="E37" s="7" t="s">
        <v>25</v>
      </c>
      <c r="F37" s="52">
        <v>638402.85</v>
      </c>
      <c r="G37" s="17">
        <v>44054.13</v>
      </c>
      <c r="H37" s="7">
        <v>12</v>
      </c>
      <c r="I37"/>
      <c r="J37"/>
      <c r="K37"/>
      <c r="L37"/>
      <c r="M37" s="95"/>
      <c r="N37" s="104"/>
    </row>
    <row r="38" spans="1:14" ht="66" customHeight="1">
      <c r="A38" s="39" t="s">
        <v>179</v>
      </c>
      <c r="B38" s="49" t="s">
        <v>197</v>
      </c>
      <c r="C38" s="9" t="s">
        <v>123</v>
      </c>
      <c r="D38" s="8" t="s">
        <v>22</v>
      </c>
      <c r="E38" s="7" t="s">
        <v>23</v>
      </c>
      <c r="F38" s="52">
        <v>172610.47</v>
      </c>
      <c r="G38" s="17">
        <v>0</v>
      </c>
      <c r="H38" s="7">
        <v>6</v>
      </c>
      <c r="I38"/>
      <c r="J38"/>
      <c r="K38"/>
      <c r="L38"/>
      <c r="M38" s="95"/>
      <c r="N38" s="104"/>
    </row>
    <row r="39" spans="1:14" s="35" customFormat="1" ht="69.95" customHeight="1">
      <c r="A39" s="54" t="s">
        <v>180</v>
      </c>
      <c r="B39" s="49" t="s">
        <v>206</v>
      </c>
      <c r="C39" s="49" t="s">
        <v>124</v>
      </c>
      <c r="D39" s="50" t="s">
        <v>196</v>
      </c>
      <c r="E39" s="51" t="s">
        <v>79</v>
      </c>
      <c r="F39" s="52">
        <v>199708.75</v>
      </c>
      <c r="G39" s="52">
        <v>17198.330000000002</v>
      </c>
      <c r="H39" s="51">
        <v>8</v>
      </c>
      <c r="M39" s="95"/>
      <c r="N39" s="96"/>
    </row>
    <row r="40" spans="1:14" ht="58.5" customHeight="1">
      <c r="A40" s="39" t="s">
        <v>181</v>
      </c>
      <c r="B40" s="9" t="s">
        <v>156</v>
      </c>
      <c r="C40" s="9" t="s">
        <v>125</v>
      </c>
      <c r="D40" s="8" t="s">
        <v>47</v>
      </c>
      <c r="E40" s="7" t="s">
        <v>145</v>
      </c>
      <c r="F40" s="17">
        <v>2093628.84</v>
      </c>
      <c r="G40" s="17">
        <v>0</v>
      </c>
      <c r="H40" s="7">
        <v>14</v>
      </c>
      <c r="I40"/>
      <c r="J40"/>
      <c r="K40"/>
      <c r="L40"/>
      <c r="M40" s="103"/>
      <c r="N40" s="104"/>
    </row>
    <row r="41" spans="1:14" ht="60" customHeight="1">
      <c r="A41" s="39" t="s">
        <v>182</v>
      </c>
      <c r="B41" s="9" t="s">
        <v>83</v>
      </c>
      <c r="C41" s="9" t="s">
        <v>126</v>
      </c>
      <c r="D41" s="8" t="s">
        <v>48</v>
      </c>
      <c r="E41" s="7" t="s">
        <v>78</v>
      </c>
      <c r="F41" s="17">
        <v>13613611.220000001</v>
      </c>
      <c r="G41" s="17">
        <v>0</v>
      </c>
      <c r="H41" s="7">
        <v>47</v>
      </c>
      <c r="I41"/>
      <c r="J41"/>
      <c r="K41"/>
      <c r="L41"/>
      <c r="M41" s="103"/>
      <c r="N41" s="104"/>
    </row>
    <row r="42" spans="1:14" ht="69.95" customHeight="1">
      <c r="A42" s="39" t="s">
        <v>183</v>
      </c>
      <c r="B42" s="9" t="s">
        <v>6</v>
      </c>
      <c r="C42" s="9" t="s">
        <v>127</v>
      </c>
      <c r="D42" s="8" t="s">
        <v>49</v>
      </c>
      <c r="E42" s="7" t="s">
        <v>77</v>
      </c>
      <c r="F42" s="17">
        <v>2231355.79</v>
      </c>
      <c r="G42" s="17">
        <v>0</v>
      </c>
      <c r="H42" s="7">
        <v>25</v>
      </c>
      <c r="I42"/>
      <c r="J42"/>
      <c r="K42"/>
      <c r="L42"/>
      <c r="M42" s="103"/>
      <c r="N42" s="104"/>
    </row>
    <row r="43" spans="1:14" s="77" customFormat="1" ht="18" customHeight="1">
      <c r="A43" s="73" t="s">
        <v>184</v>
      </c>
      <c r="B43" s="74" t="s">
        <v>160</v>
      </c>
      <c r="C43" s="74"/>
      <c r="D43" s="75"/>
      <c r="E43" s="76"/>
      <c r="F43" s="56"/>
      <c r="G43" s="56"/>
      <c r="H43" s="76"/>
      <c r="M43" s="107"/>
      <c r="N43" s="108"/>
    </row>
    <row r="44" spans="1:14" s="72" customFormat="1" ht="51" customHeight="1">
      <c r="A44" s="54" t="s">
        <v>185</v>
      </c>
      <c r="B44" s="49" t="s">
        <v>11</v>
      </c>
      <c r="C44" s="49" t="s">
        <v>128</v>
      </c>
      <c r="D44" s="50" t="s">
        <v>16</v>
      </c>
      <c r="E44" s="51" t="s">
        <v>17</v>
      </c>
      <c r="F44" s="52">
        <v>10196782</v>
      </c>
      <c r="G44" s="52">
        <v>6051136.5899999999</v>
      </c>
      <c r="H44" s="51">
        <v>59</v>
      </c>
      <c r="M44" s="95"/>
      <c r="N44" s="96"/>
    </row>
    <row r="45" spans="1:14" s="72" customFormat="1" ht="48.75" customHeight="1">
      <c r="A45" s="54" t="s">
        <v>186</v>
      </c>
      <c r="B45" s="49" t="s">
        <v>10</v>
      </c>
      <c r="C45" s="49" t="s">
        <v>129</v>
      </c>
      <c r="D45" s="50" t="s">
        <v>18</v>
      </c>
      <c r="E45" s="51" t="s">
        <v>19</v>
      </c>
      <c r="F45" s="52">
        <v>4071514.17</v>
      </c>
      <c r="G45" s="52" t="s">
        <v>207</v>
      </c>
      <c r="H45" s="51">
        <v>22</v>
      </c>
      <c r="M45" s="95"/>
      <c r="N45" s="96"/>
    </row>
    <row r="46" spans="1:14" s="72" customFormat="1" ht="15.75" customHeight="1">
      <c r="A46" s="73" t="s">
        <v>187</v>
      </c>
      <c r="B46" s="74" t="s">
        <v>188</v>
      </c>
      <c r="C46" s="49"/>
      <c r="D46" s="50"/>
      <c r="E46" s="51"/>
      <c r="F46" s="52"/>
      <c r="G46" s="52"/>
      <c r="H46" s="51"/>
      <c r="M46" s="95"/>
      <c r="N46" s="96"/>
    </row>
    <row r="47" spans="1:14" s="72" customFormat="1" ht="39" customHeight="1">
      <c r="A47" s="54" t="s">
        <v>189</v>
      </c>
      <c r="B47" s="49" t="s">
        <v>205</v>
      </c>
      <c r="C47" s="49" t="s">
        <v>108</v>
      </c>
      <c r="D47" s="50" t="s">
        <v>151</v>
      </c>
      <c r="E47" s="51" t="s">
        <v>150</v>
      </c>
      <c r="F47" s="52">
        <v>3004455.48</v>
      </c>
      <c r="G47" s="52">
        <v>1407624.28</v>
      </c>
      <c r="H47" s="51">
        <v>9</v>
      </c>
      <c r="M47" s="95"/>
      <c r="N47" s="96"/>
    </row>
    <row r="48" spans="1:14" s="77" customFormat="1" ht="14.25" customHeight="1">
      <c r="A48" s="73" t="s">
        <v>190</v>
      </c>
      <c r="B48" s="74" t="s">
        <v>191</v>
      </c>
      <c r="C48" s="74"/>
      <c r="D48" s="75"/>
      <c r="E48" s="76"/>
      <c r="F48" s="56"/>
      <c r="G48" s="56"/>
      <c r="H48" s="76"/>
      <c r="M48" s="107"/>
      <c r="N48" s="108"/>
    </row>
    <row r="49" spans="1:14" s="72" customFormat="1" ht="51" customHeight="1">
      <c r="A49" s="54" t="s">
        <v>192</v>
      </c>
      <c r="B49" s="49" t="s">
        <v>198</v>
      </c>
      <c r="C49" s="49" t="s">
        <v>147</v>
      </c>
      <c r="D49" s="50" t="s">
        <v>199</v>
      </c>
      <c r="E49" s="51" t="s">
        <v>148</v>
      </c>
      <c r="F49" s="52">
        <v>201856.24</v>
      </c>
      <c r="G49" s="52">
        <v>80169.09</v>
      </c>
      <c r="H49" s="51">
        <v>16</v>
      </c>
      <c r="M49" s="109"/>
      <c r="N49" s="110"/>
    </row>
    <row r="50" spans="1:14" s="16" customFormat="1" ht="15" customHeight="1">
      <c r="A50" s="40" t="s">
        <v>134</v>
      </c>
      <c r="B50" s="13" t="s">
        <v>94</v>
      </c>
      <c r="C50" s="13"/>
      <c r="D50" s="14"/>
      <c r="E50" s="15"/>
      <c r="F50" s="26">
        <f>SUM(F51:F52)</f>
        <v>2876259</v>
      </c>
      <c r="G50" s="26">
        <f>SUM(G51:G52)</f>
        <v>1252770</v>
      </c>
      <c r="H50" s="15">
        <f>SUM(H51:H52)</f>
        <v>3</v>
      </c>
      <c r="M50" s="111"/>
      <c r="N50" s="112"/>
    </row>
    <row r="51" spans="1:14" ht="30.75" customHeight="1">
      <c r="A51" s="39" t="s">
        <v>135</v>
      </c>
      <c r="B51" s="9" t="s">
        <v>55</v>
      </c>
      <c r="C51" s="9" t="s">
        <v>193</v>
      </c>
      <c r="D51" s="8" t="s">
        <v>53</v>
      </c>
      <c r="E51" s="7" t="s">
        <v>54</v>
      </c>
      <c r="F51" s="17">
        <v>511900</v>
      </c>
      <c r="G51" s="17">
        <v>0</v>
      </c>
      <c r="H51" s="7">
        <v>3</v>
      </c>
      <c r="I51"/>
      <c r="J51"/>
      <c r="K51"/>
      <c r="L51"/>
      <c r="M51" s="103"/>
      <c r="N51" s="104"/>
    </row>
    <row r="52" spans="1:14" ht="34.5" customHeight="1">
      <c r="A52" s="39" t="s">
        <v>136</v>
      </c>
      <c r="B52" s="9" t="s">
        <v>97</v>
      </c>
      <c r="C52" s="9" t="s">
        <v>130</v>
      </c>
      <c r="D52" s="8">
        <v>1024401634949</v>
      </c>
      <c r="E52" s="7" t="s">
        <v>84</v>
      </c>
      <c r="F52" s="17">
        <v>2364359</v>
      </c>
      <c r="G52" s="17">
        <v>1252770</v>
      </c>
      <c r="H52" s="7">
        <v>0</v>
      </c>
      <c r="I52"/>
      <c r="J52"/>
      <c r="K52"/>
      <c r="L52"/>
      <c r="M52" s="103"/>
      <c r="N52" s="104"/>
    </row>
    <row r="53" spans="1:14" ht="34.5" customHeight="1">
      <c r="A53" s="39" t="s">
        <v>137</v>
      </c>
      <c r="B53" s="9" t="s">
        <v>144</v>
      </c>
      <c r="C53" s="9"/>
      <c r="D53" s="8"/>
      <c r="E53" s="7"/>
      <c r="F53" s="56">
        <v>269272175.75</v>
      </c>
      <c r="G53" s="25">
        <v>71934958.319999993</v>
      </c>
      <c r="H53" s="20">
        <v>0</v>
      </c>
      <c r="I53"/>
      <c r="J53"/>
      <c r="K53"/>
      <c r="L53"/>
      <c r="M53" s="107"/>
      <c r="N53" s="113"/>
    </row>
    <row r="54" spans="1:14" s="12" customFormat="1" ht="23.25" customHeight="1">
      <c r="A54" s="60"/>
      <c r="B54" s="61" t="s">
        <v>138</v>
      </c>
      <c r="C54" s="62"/>
      <c r="D54" s="63"/>
      <c r="E54" s="60"/>
      <c r="F54" s="25">
        <f>SUM(F53+F50+F20+F10)</f>
        <v>838915583.07000005</v>
      </c>
      <c r="G54" s="25">
        <f>SUM(G53+G50+G20+G10)</f>
        <v>150125939.66</v>
      </c>
      <c r="H54" s="15">
        <f>SUM(H53+H50+H20+H10)</f>
        <v>644</v>
      </c>
    </row>
    <row r="55" spans="1:14">
      <c r="A55" s="6"/>
      <c r="B55" s="119"/>
      <c r="C55" s="119"/>
      <c r="D55" s="119"/>
      <c r="E55" s="119"/>
      <c r="F55" s="120"/>
      <c r="G55" s="121"/>
      <c r="H55" s="119"/>
      <c r="I55" s="5"/>
      <c r="J55" s="6"/>
      <c r="K55" s="6"/>
      <c r="L55" s="6"/>
    </row>
    <row r="56" spans="1:14">
      <c r="F56" s="78">
        <f>F54-F53</f>
        <v>569643407.32000005</v>
      </c>
      <c r="G56" s="78">
        <f>G54-G53</f>
        <v>78190981.340000004</v>
      </c>
    </row>
  </sheetData>
  <mergeCells count="12">
    <mergeCell ref="F7:G7"/>
    <mergeCell ref="H7:H8"/>
    <mergeCell ref="A1:H1"/>
    <mergeCell ref="A2:H2"/>
    <mergeCell ref="A3:H3"/>
    <mergeCell ref="A4:H4"/>
    <mergeCell ref="A5:H5"/>
    <mergeCell ref="A7:A8"/>
    <mergeCell ref="B7:B8"/>
    <mergeCell ref="C7:C8"/>
    <mergeCell ref="D7:D8"/>
    <mergeCell ref="E7:E8"/>
  </mergeCells>
  <printOptions horizontalCentered="1"/>
  <pageMargins left="0.27559055118110237" right="0.27559055118110237" top="0.27559055118110237" bottom="0.27559055118110237" header="0.31496062992125984" footer="0.31496062992125984"/>
  <pageSetup paperSize="9" scale="75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O56"/>
  <sheetViews>
    <sheetView topLeftCell="A18" zoomScale="110" zoomScaleNormal="110" workbookViewId="0">
      <selection activeCell="F21" sqref="F21:G21"/>
    </sheetView>
  </sheetViews>
  <sheetFormatPr defaultRowHeight="15"/>
  <cols>
    <col min="1" max="1" width="5.7109375" style="1" customWidth="1"/>
    <col min="2" max="2" width="37.28515625" style="1" customWidth="1"/>
    <col min="3" max="3" width="24.5703125" style="1" customWidth="1"/>
    <col min="4" max="4" width="13.28515625" style="1" customWidth="1"/>
    <col min="5" max="5" width="12.5703125" style="1" customWidth="1"/>
    <col min="6" max="6" width="12.140625" style="38" customWidth="1"/>
    <col min="7" max="7" width="11.42578125" style="28" customWidth="1"/>
    <col min="8" max="8" width="10.28515625" style="1" customWidth="1"/>
    <col min="9" max="9" width="10.7109375" style="1" hidden="1" customWidth="1"/>
    <col min="10" max="10" width="7.7109375" style="1" hidden="1" customWidth="1"/>
    <col min="11" max="12" width="5.7109375" style="1" hidden="1" customWidth="1"/>
    <col min="13" max="13" width="18.28515625" customWidth="1"/>
  </cols>
  <sheetData>
    <row r="1" spans="1:15" ht="15.75">
      <c r="A1" s="126" t="s">
        <v>101</v>
      </c>
      <c r="B1" s="126"/>
      <c r="C1" s="126"/>
      <c r="D1" s="126"/>
      <c r="E1" s="126"/>
      <c r="F1" s="126"/>
      <c r="G1" s="126"/>
      <c r="H1" s="126"/>
      <c r="I1" s="85"/>
      <c r="J1" s="85"/>
      <c r="K1" s="85"/>
      <c r="L1" s="85"/>
    </row>
    <row r="2" spans="1:15" ht="15.75">
      <c r="A2" s="126" t="s">
        <v>102</v>
      </c>
      <c r="B2" s="126"/>
      <c r="C2" s="126"/>
      <c r="D2" s="126"/>
      <c r="E2" s="126"/>
      <c r="F2" s="126"/>
      <c r="G2" s="126"/>
      <c r="H2" s="126"/>
      <c r="I2" s="85"/>
      <c r="J2" s="85"/>
      <c r="K2" s="85"/>
      <c r="L2" s="85"/>
    </row>
    <row r="3" spans="1:15" ht="15.75">
      <c r="A3" s="126" t="s">
        <v>99</v>
      </c>
      <c r="B3" s="126"/>
      <c r="C3" s="126"/>
      <c r="D3" s="126"/>
      <c r="E3" s="126"/>
      <c r="F3" s="126"/>
      <c r="G3" s="126"/>
      <c r="H3" s="126"/>
      <c r="I3" s="85"/>
      <c r="J3" s="32"/>
      <c r="K3" s="32"/>
      <c r="L3" s="32"/>
      <c r="M3" s="10"/>
      <c r="N3" s="10"/>
      <c r="O3" s="10"/>
    </row>
    <row r="4" spans="1:15" ht="15.75">
      <c r="A4" s="127" t="s">
        <v>103</v>
      </c>
      <c r="B4" s="127"/>
      <c r="C4" s="127"/>
      <c r="D4" s="127"/>
      <c r="E4" s="127"/>
      <c r="F4" s="127"/>
      <c r="G4" s="127"/>
      <c r="H4" s="127"/>
      <c r="I4" s="86"/>
      <c r="J4" s="86"/>
      <c r="K4" s="86"/>
      <c r="L4" s="86"/>
    </row>
    <row r="5" spans="1:15" ht="15.75">
      <c r="A5" s="126" t="s">
        <v>100</v>
      </c>
      <c r="B5" s="126"/>
      <c r="C5" s="126"/>
      <c r="D5" s="126"/>
      <c r="E5" s="126"/>
      <c r="F5" s="126"/>
      <c r="G5" s="126"/>
      <c r="H5" s="126"/>
      <c r="I5" s="85"/>
      <c r="J5" s="85"/>
      <c r="K5" s="85"/>
      <c r="L5" s="85"/>
    </row>
    <row r="6" spans="1:15">
      <c r="A6" s="4"/>
      <c r="B6" s="2"/>
      <c r="C6" s="2"/>
      <c r="D6" s="2"/>
      <c r="E6" s="2"/>
      <c r="F6" s="36"/>
      <c r="G6" s="22"/>
      <c r="H6" s="2"/>
      <c r="I6" s="2"/>
      <c r="J6" s="3"/>
      <c r="K6" s="3"/>
      <c r="L6" s="3"/>
    </row>
    <row r="7" spans="1:15" ht="66.75" customHeight="1">
      <c r="A7" s="124" t="s">
        <v>85</v>
      </c>
      <c r="B7" s="124" t="s">
        <v>96</v>
      </c>
      <c r="C7" s="124" t="s">
        <v>13</v>
      </c>
      <c r="D7" s="124" t="s">
        <v>15</v>
      </c>
      <c r="E7" s="124" t="s">
        <v>14</v>
      </c>
      <c r="F7" s="122" t="s">
        <v>132</v>
      </c>
      <c r="G7" s="123"/>
      <c r="H7" s="124" t="s">
        <v>41</v>
      </c>
      <c r="I7"/>
      <c r="J7"/>
      <c r="K7"/>
      <c r="L7"/>
    </row>
    <row r="8" spans="1:15" ht="18.75" customHeight="1">
      <c r="A8" s="125"/>
      <c r="B8" s="125"/>
      <c r="C8" s="125"/>
      <c r="D8" s="125"/>
      <c r="E8" s="125"/>
      <c r="F8" s="29" t="s">
        <v>131</v>
      </c>
      <c r="G8" s="23" t="s">
        <v>133</v>
      </c>
      <c r="H8" s="125"/>
      <c r="I8"/>
      <c r="J8"/>
      <c r="K8"/>
      <c r="L8"/>
    </row>
    <row r="9" spans="1:15" s="59" customFormat="1">
      <c r="A9" s="57">
        <v>1</v>
      </c>
      <c r="B9" s="57">
        <v>2</v>
      </c>
      <c r="C9" s="57">
        <v>3</v>
      </c>
      <c r="D9" s="57">
        <v>4</v>
      </c>
      <c r="E9" s="57">
        <v>5</v>
      </c>
      <c r="F9" s="58">
        <v>8</v>
      </c>
      <c r="G9" s="58">
        <v>9</v>
      </c>
      <c r="H9" s="57">
        <v>10</v>
      </c>
    </row>
    <row r="10" spans="1:15" s="12" customFormat="1" ht="29.25" customHeight="1">
      <c r="A10" s="11">
        <v>1</v>
      </c>
      <c r="B10" s="30" t="s">
        <v>139</v>
      </c>
      <c r="C10" s="11"/>
      <c r="D10" s="11"/>
      <c r="E10" s="11"/>
      <c r="F10" s="24">
        <f>SUM(F11:F18)</f>
        <v>385207855.23000008</v>
      </c>
      <c r="G10" s="24">
        <f>SUM(G11:G18)</f>
        <v>62127025.280000001</v>
      </c>
      <c r="H10" s="11">
        <f>SUM(H11:H18)</f>
        <v>102</v>
      </c>
    </row>
    <row r="11" spans="1:15" ht="35.25" customHeight="1">
      <c r="A11" s="48" t="s">
        <v>95</v>
      </c>
      <c r="B11" s="49" t="s">
        <v>0</v>
      </c>
      <c r="C11" s="49" t="s">
        <v>104</v>
      </c>
      <c r="D11" s="50" t="s">
        <v>152</v>
      </c>
      <c r="E11" s="51" t="s">
        <v>56</v>
      </c>
      <c r="F11" s="52">
        <v>381297610.24000001</v>
      </c>
      <c r="G11" s="52">
        <v>61761722</v>
      </c>
      <c r="H11" s="51">
        <v>24</v>
      </c>
      <c r="I11"/>
      <c r="J11"/>
      <c r="K11"/>
      <c r="L11"/>
    </row>
    <row r="12" spans="1:15" ht="33.75" customHeight="1">
      <c r="A12" s="51" t="s">
        <v>86</v>
      </c>
      <c r="B12" s="49" t="s">
        <v>80</v>
      </c>
      <c r="C12" s="49" t="s">
        <v>104</v>
      </c>
      <c r="D12" s="50" t="s">
        <v>141</v>
      </c>
      <c r="E12" s="51" t="s">
        <v>81</v>
      </c>
      <c r="F12" s="52">
        <v>300554.31</v>
      </c>
      <c r="G12" s="52">
        <v>0</v>
      </c>
      <c r="H12" s="51">
        <v>9</v>
      </c>
      <c r="I12"/>
      <c r="J12"/>
      <c r="K12"/>
      <c r="L12"/>
    </row>
    <row r="13" spans="1:15" ht="33.75" customHeight="1">
      <c r="A13" s="51" t="s">
        <v>87</v>
      </c>
      <c r="B13" s="49" t="s">
        <v>200</v>
      </c>
      <c r="C13" s="49" t="s">
        <v>104</v>
      </c>
      <c r="D13" s="50" t="s">
        <v>140</v>
      </c>
      <c r="E13" s="51" t="s">
        <v>63</v>
      </c>
      <c r="F13" s="52">
        <v>1070314.81</v>
      </c>
      <c r="G13" s="52">
        <v>360138.32</v>
      </c>
      <c r="H13" s="51">
        <v>9</v>
      </c>
      <c r="I13"/>
      <c r="J13"/>
      <c r="K13"/>
      <c r="L13"/>
    </row>
    <row r="14" spans="1:15" ht="33.75" customHeight="1">
      <c r="A14" s="51" t="s">
        <v>88</v>
      </c>
      <c r="B14" s="49" t="s">
        <v>143</v>
      </c>
      <c r="C14" s="49" t="s">
        <v>104</v>
      </c>
      <c r="D14" s="50" t="s">
        <v>154</v>
      </c>
      <c r="E14" s="53" t="s">
        <v>76</v>
      </c>
      <c r="F14" s="52">
        <v>1219354.72</v>
      </c>
      <c r="G14" s="52">
        <v>2849.96</v>
      </c>
      <c r="H14" s="51">
        <v>20</v>
      </c>
      <c r="I14"/>
      <c r="J14"/>
      <c r="K14"/>
      <c r="L14"/>
    </row>
    <row r="15" spans="1:15" s="35" customFormat="1" ht="32.25" customHeight="1">
      <c r="A15" s="51" t="s">
        <v>89</v>
      </c>
      <c r="B15" s="49" t="s">
        <v>201</v>
      </c>
      <c r="C15" s="49" t="s">
        <v>105</v>
      </c>
      <c r="D15" s="50" t="s">
        <v>159</v>
      </c>
      <c r="E15" s="51" t="s">
        <v>149</v>
      </c>
      <c r="F15" s="52">
        <v>867150.67</v>
      </c>
      <c r="G15" s="52">
        <v>0</v>
      </c>
      <c r="H15" s="51">
        <v>33</v>
      </c>
    </row>
    <row r="16" spans="1:15" ht="30" customHeight="1">
      <c r="A16" s="51" t="s">
        <v>90</v>
      </c>
      <c r="B16" s="49" t="s">
        <v>4</v>
      </c>
      <c r="C16" s="49" t="s">
        <v>104</v>
      </c>
      <c r="D16" s="50" t="s">
        <v>153</v>
      </c>
      <c r="E16" s="51" t="s">
        <v>82</v>
      </c>
      <c r="F16" s="52">
        <v>335331.69</v>
      </c>
      <c r="G16" s="52">
        <v>0</v>
      </c>
      <c r="H16" s="51">
        <v>5</v>
      </c>
      <c r="I16"/>
      <c r="J16"/>
      <c r="K16"/>
      <c r="L16"/>
    </row>
    <row r="17" spans="1:12" ht="33.75" customHeight="1">
      <c r="A17" s="51" t="s">
        <v>91</v>
      </c>
      <c r="B17" s="49" t="s">
        <v>1</v>
      </c>
      <c r="C17" s="49" t="s">
        <v>104</v>
      </c>
      <c r="D17" s="50" t="s">
        <v>60</v>
      </c>
      <c r="E17" s="53" t="s">
        <v>57</v>
      </c>
      <c r="F17" s="52">
        <v>88551.79</v>
      </c>
      <c r="G17" s="52">
        <v>2315</v>
      </c>
      <c r="H17" s="51">
        <v>1</v>
      </c>
      <c r="I17"/>
      <c r="J17"/>
      <c r="K17"/>
      <c r="L17"/>
    </row>
    <row r="18" spans="1:12" ht="33" customHeight="1">
      <c r="A18" s="51" t="s">
        <v>92</v>
      </c>
      <c r="B18" s="49" t="s">
        <v>3</v>
      </c>
      <c r="C18" s="49" t="s">
        <v>104</v>
      </c>
      <c r="D18" s="50" t="s">
        <v>62</v>
      </c>
      <c r="E18" s="53" t="s">
        <v>59</v>
      </c>
      <c r="F18" s="52">
        <v>28987</v>
      </c>
      <c r="G18" s="52">
        <v>0</v>
      </c>
      <c r="H18" s="51">
        <v>1</v>
      </c>
      <c r="I18"/>
      <c r="J18"/>
      <c r="K18"/>
      <c r="L18"/>
    </row>
    <row r="19" spans="1:12" s="10" customFormat="1" ht="20.25" customHeight="1">
      <c r="A19" s="18">
        <v>2</v>
      </c>
      <c r="B19" s="13" t="s">
        <v>98</v>
      </c>
      <c r="C19" s="19"/>
      <c r="D19" s="20"/>
      <c r="E19" s="21"/>
      <c r="F19" s="25">
        <f>SUM(F21:F49)</f>
        <v>172199395.23000002</v>
      </c>
      <c r="G19" s="25">
        <f t="shared" ref="G19:L19" si="0">SUM(G29:G49)</f>
        <v>3433805.95</v>
      </c>
      <c r="H19" s="20">
        <f t="shared" si="0"/>
        <v>321</v>
      </c>
      <c r="I19" s="25">
        <f t="shared" si="0"/>
        <v>0</v>
      </c>
      <c r="J19" s="25">
        <f t="shared" si="0"/>
        <v>0</v>
      </c>
      <c r="K19" s="25">
        <f t="shared" si="0"/>
        <v>0</v>
      </c>
      <c r="L19" s="25">
        <f t="shared" si="0"/>
        <v>0</v>
      </c>
    </row>
    <row r="20" spans="1:12" s="46" customFormat="1" ht="15.75" customHeight="1">
      <c r="A20" s="42" t="s">
        <v>162</v>
      </c>
      <c r="B20" s="41" t="s">
        <v>161</v>
      </c>
      <c r="C20" s="41"/>
      <c r="D20" s="43"/>
      <c r="E20" s="47"/>
      <c r="F20" s="45"/>
      <c r="G20" s="45"/>
      <c r="H20" s="44"/>
    </row>
    <row r="21" spans="1:12" ht="60" customHeight="1">
      <c r="A21" s="54" t="s">
        <v>163</v>
      </c>
      <c r="B21" s="49" t="s">
        <v>34</v>
      </c>
      <c r="C21" s="49" t="s">
        <v>112</v>
      </c>
      <c r="D21" s="50" t="s">
        <v>35</v>
      </c>
      <c r="E21" s="51" t="s">
        <v>73</v>
      </c>
      <c r="F21" s="52">
        <v>2647318.5299999998</v>
      </c>
      <c r="G21" s="52">
        <v>0</v>
      </c>
      <c r="H21" s="51">
        <v>12</v>
      </c>
      <c r="I21"/>
      <c r="J21"/>
      <c r="K21"/>
      <c r="L21"/>
    </row>
    <row r="22" spans="1:12" s="69" customFormat="1" ht="60" customHeight="1">
      <c r="A22" s="64" t="s">
        <v>164</v>
      </c>
      <c r="B22" s="65" t="s">
        <v>29</v>
      </c>
      <c r="C22" s="65" t="s">
        <v>109</v>
      </c>
      <c r="D22" s="66" t="s">
        <v>30</v>
      </c>
      <c r="E22" s="67" t="s">
        <v>66</v>
      </c>
      <c r="F22" s="68">
        <v>15132052.529999999</v>
      </c>
      <c r="G22" s="68">
        <v>632084.86</v>
      </c>
      <c r="H22" s="67">
        <v>43</v>
      </c>
    </row>
    <row r="23" spans="1:12" ht="78.75">
      <c r="A23" s="39" t="s">
        <v>165</v>
      </c>
      <c r="B23" s="9" t="s">
        <v>204</v>
      </c>
      <c r="C23" s="9" t="s">
        <v>203</v>
      </c>
      <c r="D23" s="8" t="s">
        <v>155</v>
      </c>
      <c r="E23" s="7" t="s">
        <v>69</v>
      </c>
      <c r="F23" s="17">
        <v>8255387</v>
      </c>
      <c r="G23" s="17">
        <v>135838</v>
      </c>
      <c r="H23" s="7">
        <v>25</v>
      </c>
      <c r="I23"/>
      <c r="J23"/>
      <c r="K23"/>
      <c r="L23"/>
    </row>
    <row r="24" spans="1:12" s="31" customFormat="1" ht="45.75" customHeight="1">
      <c r="A24" s="54" t="s">
        <v>166</v>
      </c>
      <c r="B24" s="49" t="s">
        <v>5</v>
      </c>
      <c r="C24" s="49" t="s">
        <v>114</v>
      </c>
      <c r="D24" s="50" t="s">
        <v>51</v>
      </c>
      <c r="E24" s="53" t="s">
        <v>52</v>
      </c>
      <c r="F24" s="52">
        <v>0</v>
      </c>
      <c r="G24" s="52">
        <v>0</v>
      </c>
      <c r="H24" s="51">
        <v>0</v>
      </c>
    </row>
    <row r="25" spans="1:12" s="31" customFormat="1" ht="54" customHeight="1">
      <c r="A25" s="39" t="s">
        <v>167</v>
      </c>
      <c r="B25" s="9" t="s">
        <v>26</v>
      </c>
      <c r="C25" s="9" t="s">
        <v>119</v>
      </c>
      <c r="D25" s="8" t="s">
        <v>44</v>
      </c>
      <c r="E25" s="7" t="s">
        <v>64</v>
      </c>
      <c r="F25" s="17">
        <v>21066749.620000001</v>
      </c>
      <c r="G25" s="17">
        <v>1619884.61</v>
      </c>
      <c r="H25" s="7">
        <v>50</v>
      </c>
    </row>
    <row r="26" spans="1:12" ht="60" customHeight="1">
      <c r="A26" s="39" t="s">
        <v>168</v>
      </c>
      <c r="B26" s="9" t="s">
        <v>12</v>
      </c>
      <c r="C26" s="9" t="s">
        <v>118</v>
      </c>
      <c r="D26" s="8" t="s">
        <v>43</v>
      </c>
      <c r="E26" s="7" t="s">
        <v>65</v>
      </c>
      <c r="F26" s="17">
        <v>22232415.32</v>
      </c>
      <c r="G26" s="17">
        <v>457691.88</v>
      </c>
      <c r="H26" s="7">
        <v>40</v>
      </c>
      <c r="I26"/>
      <c r="J26"/>
      <c r="K26"/>
      <c r="L26"/>
    </row>
    <row r="27" spans="1:12" ht="60" customHeight="1">
      <c r="A27" s="39" t="s">
        <v>169</v>
      </c>
      <c r="B27" s="9" t="s">
        <v>9</v>
      </c>
      <c r="C27" s="9" t="s">
        <v>120</v>
      </c>
      <c r="D27" s="8" t="s">
        <v>142</v>
      </c>
      <c r="E27" s="7" t="s">
        <v>106</v>
      </c>
      <c r="F27" s="17">
        <v>21517967.629999999</v>
      </c>
      <c r="G27" s="17">
        <v>6061655.1900000004</v>
      </c>
      <c r="H27" s="7">
        <v>25</v>
      </c>
      <c r="I27"/>
      <c r="J27"/>
      <c r="K27"/>
      <c r="L27"/>
    </row>
    <row r="28" spans="1:12" ht="60" customHeight="1">
      <c r="A28" s="39" t="s">
        <v>170</v>
      </c>
      <c r="B28" s="9" t="s">
        <v>36</v>
      </c>
      <c r="C28" s="55" t="s">
        <v>113</v>
      </c>
      <c r="D28" s="8" t="s">
        <v>37</v>
      </c>
      <c r="E28" s="7" t="s">
        <v>72</v>
      </c>
      <c r="F28" s="17">
        <v>8192078</v>
      </c>
      <c r="G28" s="17">
        <v>0</v>
      </c>
      <c r="H28" s="7">
        <v>12</v>
      </c>
      <c r="I28"/>
      <c r="J28"/>
      <c r="K28"/>
      <c r="L28"/>
    </row>
    <row r="29" spans="1:12" s="69" customFormat="1" ht="60" customHeight="1">
      <c r="A29" s="64" t="s">
        <v>171</v>
      </c>
      <c r="B29" s="65" t="s">
        <v>7</v>
      </c>
      <c r="C29" s="65" t="s">
        <v>110</v>
      </c>
      <c r="D29" s="66" t="s">
        <v>31</v>
      </c>
      <c r="E29" s="67" t="s">
        <v>70</v>
      </c>
      <c r="F29" s="68">
        <v>6841395.7000000002</v>
      </c>
      <c r="G29" s="68">
        <v>169309.8</v>
      </c>
      <c r="H29" s="67">
        <v>30</v>
      </c>
    </row>
    <row r="30" spans="1:12" ht="60" customHeight="1">
      <c r="A30" s="39" t="s">
        <v>172</v>
      </c>
      <c r="B30" s="9" t="s">
        <v>27</v>
      </c>
      <c r="C30" s="9" t="s">
        <v>107</v>
      </c>
      <c r="D30" s="8" t="s">
        <v>28</v>
      </c>
      <c r="E30" s="7" t="s">
        <v>74</v>
      </c>
      <c r="F30" s="17">
        <v>4353900</v>
      </c>
      <c r="G30" s="17">
        <v>0</v>
      </c>
      <c r="H30" s="7">
        <v>11</v>
      </c>
      <c r="I30"/>
      <c r="J30"/>
      <c r="K30"/>
      <c r="L30"/>
    </row>
    <row r="31" spans="1:12" ht="60" customHeight="1">
      <c r="A31" s="39" t="s">
        <v>173</v>
      </c>
      <c r="B31" s="9" t="s">
        <v>32</v>
      </c>
      <c r="C31" s="9" t="s">
        <v>111</v>
      </c>
      <c r="D31" s="8" t="s">
        <v>33</v>
      </c>
      <c r="E31" s="7" t="s">
        <v>67</v>
      </c>
      <c r="F31" s="17">
        <v>14692565.869999999</v>
      </c>
      <c r="G31" s="17">
        <v>2179.48</v>
      </c>
      <c r="H31" s="7">
        <v>21</v>
      </c>
      <c r="I31"/>
      <c r="J31"/>
      <c r="K31"/>
      <c r="L31"/>
    </row>
    <row r="32" spans="1:12" ht="60" customHeight="1">
      <c r="A32" s="39" t="s">
        <v>174</v>
      </c>
      <c r="B32" s="9" t="s">
        <v>8</v>
      </c>
      <c r="C32" s="9" t="s">
        <v>117</v>
      </c>
      <c r="D32" s="8" t="s">
        <v>42</v>
      </c>
      <c r="E32" s="7" t="s">
        <v>71</v>
      </c>
      <c r="F32" s="17">
        <v>11546305.77</v>
      </c>
      <c r="G32" s="17">
        <v>186805.1</v>
      </c>
      <c r="H32" s="7">
        <v>27</v>
      </c>
      <c r="I32"/>
      <c r="J32"/>
      <c r="K32"/>
      <c r="L32"/>
    </row>
    <row r="33" spans="1:13" s="31" customFormat="1" ht="49.5" customHeight="1">
      <c r="A33" s="39" t="s">
        <v>175</v>
      </c>
      <c r="B33" s="9" t="s">
        <v>45</v>
      </c>
      <c r="C33" s="9" t="s">
        <v>121</v>
      </c>
      <c r="D33" s="8" t="s">
        <v>46</v>
      </c>
      <c r="E33" s="7" t="s">
        <v>75</v>
      </c>
      <c r="F33" s="17">
        <v>0</v>
      </c>
      <c r="G33" s="17">
        <v>0</v>
      </c>
      <c r="H33" s="7">
        <v>0</v>
      </c>
    </row>
    <row r="34" spans="1:13" ht="60" customHeight="1">
      <c r="A34" s="39" t="s">
        <v>176</v>
      </c>
      <c r="B34" s="9" t="s">
        <v>39</v>
      </c>
      <c r="C34" s="9" t="s">
        <v>116</v>
      </c>
      <c r="D34" s="8" t="s">
        <v>40</v>
      </c>
      <c r="E34" s="7" t="s">
        <v>68</v>
      </c>
      <c r="F34" s="17">
        <v>5144768.8600000003</v>
      </c>
      <c r="G34" s="17">
        <v>107144.04</v>
      </c>
      <c r="H34" s="7">
        <v>31</v>
      </c>
      <c r="I34"/>
      <c r="J34"/>
      <c r="K34"/>
      <c r="L34"/>
    </row>
    <row r="35" spans="1:13">
      <c r="B35" s="1" t="s">
        <v>202</v>
      </c>
    </row>
    <row r="36" spans="1:13" ht="57.75" customHeight="1">
      <c r="A36" s="54" t="s">
        <v>177</v>
      </c>
      <c r="B36" s="49" t="s">
        <v>157</v>
      </c>
      <c r="C36" s="49" t="s">
        <v>122</v>
      </c>
      <c r="D36" s="50" t="s">
        <v>20</v>
      </c>
      <c r="E36" s="51" t="s">
        <v>21</v>
      </c>
      <c r="F36" s="52">
        <v>341076.47</v>
      </c>
      <c r="G36" s="52">
        <v>0</v>
      </c>
      <c r="H36" s="51">
        <v>11</v>
      </c>
      <c r="I36"/>
      <c r="J36"/>
      <c r="K36"/>
      <c r="L36"/>
      <c r="M36" s="70"/>
    </row>
    <row r="37" spans="1:13" ht="60" customHeight="1">
      <c r="A37" s="39" t="s">
        <v>178</v>
      </c>
      <c r="B37" s="49" t="s">
        <v>158</v>
      </c>
      <c r="C37" s="9" t="s">
        <v>123</v>
      </c>
      <c r="D37" s="8" t="s">
        <v>24</v>
      </c>
      <c r="E37" s="7" t="s">
        <v>25</v>
      </c>
      <c r="F37" s="52">
        <v>442672.85</v>
      </c>
      <c r="G37" s="17">
        <v>0</v>
      </c>
      <c r="H37" s="7">
        <v>12</v>
      </c>
      <c r="I37"/>
      <c r="J37"/>
      <c r="K37"/>
      <c r="L37"/>
      <c r="M37" s="70"/>
    </row>
    <row r="38" spans="1:13" ht="66" customHeight="1">
      <c r="A38" s="39" t="s">
        <v>179</v>
      </c>
      <c r="B38" s="49" t="s">
        <v>197</v>
      </c>
      <c r="C38" s="9" t="s">
        <v>123</v>
      </c>
      <c r="D38" s="8" t="s">
        <v>22</v>
      </c>
      <c r="E38" s="7" t="s">
        <v>23</v>
      </c>
      <c r="F38" s="52">
        <v>83600.960000000006</v>
      </c>
      <c r="G38" s="17">
        <v>0</v>
      </c>
      <c r="H38" s="7">
        <v>6</v>
      </c>
      <c r="I38"/>
      <c r="J38"/>
      <c r="K38"/>
      <c r="L38"/>
      <c r="M38" s="70"/>
    </row>
    <row r="39" spans="1:13" s="35" customFormat="1" ht="69.95" customHeight="1">
      <c r="A39" s="54" t="s">
        <v>180</v>
      </c>
      <c r="B39" s="49" t="s">
        <v>195</v>
      </c>
      <c r="C39" s="49" t="s">
        <v>124</v>
      </c>
      <c r="D39" s="50" t="s">
        <v>196</v>
      </c>
      <c r="E39" s="51" t="s">
        <v>79</v>
      </c>
      <c r="F39" s="52">
        <v>177868.75</v>
      </c>
      <c r="G39" s="52">
        <v>17423.689999999999</v>
      </c>
      <c r="H39" s="51">
        <v>5</v>
      </c>
      <c r="M39" s="71"/>
    </row>
    <row r="40" spans="1:13" ht="58.5" customHeight="1">
      <c r="A40" s="39" t="s">
        <v>181</v>
      </c>
      <c r="B40" s="9" t="s">
        <v>156</v>
      </c>
      <c r="C40" s="9" t="s">
        <v>125</v>
      </c>
      <c r="D40" s="8" t="s">
        <v>47</v>
      </c>
      <c r="E40" s="7" t="s">
        <v>145</v>
      </c>
      <c r="F40" s="17">
        <v>2213778.84</v>
      </c>
      <c r="G40" s="17">
        <v>0</v>
      </c>
      <c r="H40" s="7">
        <v>13</v>
      </c>
      <c r="I40"/>
      <c r="J40"/>
      <c r="K40"/>
      <c r="L40"/>
    </row>
    <row r="41" spans="1:13" ht="60" customHeight="1">
      <c r="A41" s="39" t="s">
        <v>182</v>
      </c>
      <c r="B41" s="9" t="s">
        <v>83</v>
      </c>
      <c r="C41" s="9" t="s">
        <v>126</v>
      </c>
      <c r="D41" s="8" t="s">
        <v>48</v>
      </c>
      <c r="E41" s="7" t="s">
        <v>78</v>
      </c>
      <c r="F41" s="17">
        <v>13498396.42</v>
      </c>
      <c r="G41" s="17">
        <v>0</v>
      </c>
      <c r="H41" s="7">
        <v>46</v>
      </c>
      <c r="I41"/>
      <c r="J41"/>
      <c r="K41"/>
      <c r="L41"/>
    </row>
    <row r="42" spans="1:13" ht="69.95" customHeight="1">
      <c r="A42" s="39" t="s">
        <v>183</v>
      </c>
      <c r="B42" s="9" t="s">
        <v>6</v>
      </c>
      <c r="C42" s="9" t="s">
        <v>127</v>
      </c>
      <c r="D42" s="8" t="s">
        <v>49</v>
      </c>
      <c r="E42" s="7" t="s">
        <v>77</v>
      </c>
      <c r="F42" s="17">
        <v>2183380.9900000002</v>
      </c>
      <c r="G42" s="17">
        <v>0</v>
      </c>
      <c r="H42" s="7">
        <v>28</v>
      </c>
      <c r="I42"/>
      <c r="J42"/>
      <c r="K42"/>
      <c r="L42"/>
    </row>
    <row r="43" spans="1:13" s="77" customFormat="1" ht="18" customHeight="1">
      <c r="A43" s="73" t="s">
        <v>184</v>
      </c>
      <c r="B43" s="74" t="s">
        <v>160</v>
      </c>
      <c r="C43" s="74"/>
      <c r="D43" s="75"/>
      <c r="E43" s="76"/>
      <c r="F43" s="56"/>
      <c r="G43" s="56"/>
      <c r="H43" s="76"/>
    </row>
    <row r="44" spans="1:13" s="72" customFormat="1" ht="51" customHeight="1">
      <c r="A44" s="54" t="s">
        <v>185</v>
      </c>
      <c r="B44" s="49" t="s">
        <v>11</v>
      </c>
      <c r="C44" s="49" t="s">
        <v>128</v>
      </c>
      <c r="D44" s="50" t="s">
        <v>16</v>
      </c>
      <c r="E44" s="51" t="s">
        <v>17</v>
      </c>
      <c r="F44" s="52">
        <v>4130547</v>
      </c>
      <c r="G44" s="52">
        <v>1469996.75</v>
      </c>
      <c r="H44" s="51">
        <v>41</v>
      </c>
    </row>
    <row r="45" spans="1:13" s="72" customFormat="1" ht="48.75" customHeight="1">
      <c r="A45" s="54" t="s">
        <v>186</v>
      </c>
      <c r="B45" s="49" t="s">
        <v>10</v>
      </c>
      <c r="C45" s="49" t="s">
        <v>129</v>
      </c>
      <c r="D45" s="50" t="s">
        <v>18</v>
      </c>
      <c r="E45" s="51" t="s">
        <v>19</v>
      </c>
      <c r="F45" s="52">
        <v>3728880.87</v>
      </c>
      <c r="G45" s="52">
        <v>0</v>
      </c>
      <c r="H45" s="51">
        <v>22</v>
      </c>
    </row>
    <row r="46" spans="1:13" s="72" customFormat="1" ht="15.75" customHeight="1">
      <c r="A46" s="73" t="s">
        <v>187</v>
      </c>
      <c r="B46" s="74" t="s">
        <v>188</v>
      </c>
      <c r="C46" s="49"/>
      <c r="D46" s="50"/>
      <c r="E46" s="51"/>
      <c r="F46" s="52"/>
      <c r="G46" s="52"/>
      <c r="H46" s="51"/>
    </row>
    <row r="47" spans="1:13" s="72" customFormat="1" ht="39" customHeight="1">
      <c r="A47" s="54" t="s">
        <v>189</v>
      </c>
      <c r="B47" s="49" t="s">
        <v>194</v>
      </c>
      <c r="C47" s="49" t="s">
        <v>108</v>
      </c>
      <c r="D47" s="50" t="s">
        <v>151</v>
      </c>
      <c r="E47" s="51" t="s">
        <v>150</v>
      </c>
      <c r="F47" s="52">
        <v>0</v>
      </c>
      <c r="G47" s="52">
        <v>0</v>
      </c>
      <c r="H47" s="51">
        <v>1</v>
      </c>
    </row>
    <row r="48" spans="1:13" s="77" customFormat="1" ht="14.25" customHeight="1">
      <c r="A48" s="73" t="s">
        <v>190</v>
      </c>
      <c r="B48" s="74" t="s">
        <v>191</v>
      </c>
      <c r="C48" s="74"/>
      <c r="D48" s="75"/>
      <c r="E48" s="76"/>
      <c r="F48" s="56"/>
      <c r="G48" s="56"/>
      <c r="H48" s="76"/>
    </row>
    <row r="49" spans="1:12" s="72" customFormat="1" ht="51" customHeight="1">
      <c r="A49" s="54" t="s">
        <v>192</v>
      </c>
      <c r="B49" s="49" t="s">
        <v>198</v>
      </c>
      <c r="C49" s="49" t="s">
        <v>147</v>
      </c>
      <c r="D49" s="50" t="s">
        <v>199</v>
      </c>
      <c r="E49" s="51" t="s">
        <v>148</v>
      </c>
      <c r="F49" s="52">
        <v>3776287.25</v>
      </c>
      <c r="G49" s="52">
        <v>1480947.09</v>
      </c>
      <c r="H49" s="51">
        <v>16</v>
      </c>
    </row>
    <row r="50" spans="1:12" s="16" customFormat="1" ht="15" customHeight="1">
      <c r="A50" s="40" t="s">
        <v>134</v>
      </c>
      <c r="B50" s="13" t="s">
        <v>94</v>
      </c>
      <c r="C50" s="13"/>
      <c r="D50" s="14"/>
      <c r="E50" s="15"/>
      <c r="F50" s="26">
        <f>SUM(F51:F52)</f>
        <v>2876259</v>
      </c>
      <c r="G50" s="26">
        <f>SUM(G51:G52)</f>
        <v>1252770</v>
      </c>
      <c r="H50" s="15">
        <f>SUM(H51:H52)</f>
        <v>3</v>
      </c>
    </row>
    <row r="51" spans="1:12" ht="30.75" customHeight="1">
      <c r="A51" s="39" t="s">
        <v>135</v>
      </c>
      <c r="B51" s="9" t="s">
        <v>55</v>
      </c>
      <c r="C51" s="9" t="s">
        <v>193</v>
      </c>
      <c r="D51" s="8" t="s">
        <v>53</v>
      </c>
      <c r="E51" s="7" t="s">
        <v>54</v>
      </c>
      <c r="F51" s="17">
        <v>511900</v>
      </c>
      <c r="G51" s="17">
        <v>0</v>
      </c>
      <c r="H51" s="7">
        <v>3</v>
      </c>
      <c r="I51"/>
      <c r="J51"/>
      <c r="K51"/>
      <c r="L51"/>
    </row>
    <row r="52" spans="1:12" ht="34.5" customHeight="1">
      <c r="A52" s="39" t="s">
        <v>136</v>
      </c>
      <c r="B52" s="9" t="s">
        <v>97</v>
      </c>
      <c r="C52" s="9" t="s">
        <v>130</v>
      </c>
      <c r="D52" s="8">
        <v>1024401634949</v>
      </c>
      <c r="E52" s="7" t="s">
        <v>84</v>
      </c>
      <c r="F52" s="17">
        <v>2364359</v>
      </c>
      <c r="G52" s="17">
        <v>1252770</v>
      </c>
      <c r="H52" s="7">
        <v>0</v>
      </c>
      <c r="I52"/>
      <c r="J52"/>
      <c r="K52"/>
      <c r="L52"/>
    </row>
    <row r="53" spans="1:12" ht="34.5" customHeight="1">
      <c r="A53" s="39" t="s">
        <v>137</v>
      </c>
      <c r="B53" s="9" t="s">
        <v>144</v>
      </c>
      <c r="C53" s="9"/>
      <c r="D53" s="8"/>
      <c r="E53" s="7"/>
      <c r="F53" s="56">
        <v>269272175.75</v>
      </c>
      <c r="G53" s="25">
        <v>71934958.319999993</v>
      </c>
      <c r="H53" s="20">
        <v>0</v>
      </c>
      <c r="I53"/>
      <c r="J53"/>
      <c r="K53"/>
      <c r="L53"/>
    </row>
    <row r="54" spans="1:12" s="12" customFormat="1" ht="23.25" customHeight="1">
      <c r="A54" s="60"/>
      <c r="B54" s="61" t="s">
        <v>138</v>
      </c>
      <c r="C54" s="62"/>
      <c r="D54" s="63"/>
      <c r="E54" s="60"/>
      <c r="F54" s="26">
        <f>SUM(F53+F50+F19+F10)</f>
        <v>829555685.21000004</v>
      </c>
      <c r="G54" s="26">
        <f>SUM(G53+G50+G19+G10)</f>
        <v>138748559.55000001</v>
      </c>
      <c r="H54" s="15">
        <f>SUM(H53+H50+H19+H10)</f>
        <v>426</v>
      </c>
    </row>
    <row r="55" spans="1:12">
      <c r="A55" s="6"/>
      <c r="B55" s="5"/>
      <c r="C55" s="5"/>
      <c r="D55" s="5"/>
      <c r="E55" s="5"/>
      <c r="F55" s="37"/>
      <c r="G55" s="27"/>
      <c r="H55" s="5"/>
      <c r="I55" s="5"/>
      <c r="J55" s="6"/>
      <c r="K55" s="6"/>
      <c r="L55" s="6"/>
    </row>
    <row r="56" spans="1:12">
      <c r="F56" s="78">
        <f>F54-F53</f>
        <v>560283509.46000004</v>
      </c>
      <c r="G56" s="78">
        <f>G54-G53</f>
        <v>66813601.230000019</v>
      </c>
    </row>
  </sheetData>
  <mergeCells count="12">
    <mergeCell ref="F7:G7"/>
    <mergeCell ref="H7:H8"/>
    <mergeCell ref="A1:H1"/>
    <mergeCell ref="A2:H2"/>
    <mergeCell ref="A3:H3"/>
    <mergeCell ref="A4:H4"/>
    <mergeCell ref="A5:H5"/>
    <mergeCell ref="A7:A8"/>
    <mergeCell ref="B7:B8"/>
    <mergeCell ref="C7:C8"/>
    <mergeCell ref="D7:D8"/>
    <mergeCell ref="E7:E8"/>
  </mergeCells>
  <printOptions horizontalCentered="1"/>
  <pageMargins left="0.27559055118110237" right="0.27559055118110237" top="0.27559055118110237" bottom="0.27559055118110237" header="0.31496062992125984" footer="0.31496062992125984"/>
  <pageSetup paperSize="9" scale="75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O57"/>
  <sheetViews>
    <sheetView tabSelected="1" topLeftCell="A46" zoomScale="110" zoomScaleNormal="110" workbookViewId="0">
      <selection activeCell="D72" sqref="D72"/>
    </sheetView>
  </sheetViews>
  <sheetFormatPr defaultRowHeight="15"/>
  <cols>
    <col min="1" max="1" width="5.7109375" style="1" customWidth="1"/>
    <col min="2" max="2" width="37.28515625" style="1" customWidth="1"/>
    <col min="3" max="3" width="24.5703125" style="1" customWidth="1"/>
    <col min="4" max="4" width="13.28515625" style="1" customWidth="1"/>
    <col min="5" max="5" width="12.5703125" style="1" customWidth="1"/>
    <col min="6" max="6" width="12.140625" style="38" customWidth="1"/>
    <col min="7" max="7" width="11.42578125" style="28" customWidth="1"/>
    <col min="8" max="8" width="10.28515625" style="1" customWidth="1"/>
    <col min="9" max="9" width="10.7109375" style="1" hidden="1" customWidth="1"/>
    <col min="10" max="10" width="7.7109375" style="1" hidden="1" customWidth="1"/>
    <col min="11" max="12" width="5.7109375" style="1" hidden="1" customWidth="1"/>
    <col min="13" max="13" width="12.42578125" customWidth="1"/>
  </cols>
  <sheetData>
    <row r="1" spans="1:15" ht="15.75">
      <c r="A1" s="126" t="s">
        <v>101</v>
      </c>
      <c r="B1" s="126"/>
      <c r="C1" s="126"/>
      <c r="D1" s="126"/>
      <c r="E1" s="126"/>
      <c r="F1" s="126"/>
      <c r="G1" s="126"/>
      <c r="H1" s="126"/>
      <c r="I1" s="114"/>
      <c r="J1" s="114"/>
      <c r="K1" s="114"/>
      <c r="L1" s="114"/>
    </row>
    <row r="2" spans="1:15" ht="15.75">
      <c r="A2" s="126" t="s">
        <v>102</v>
      </c>
      <c r="B2" s="126"/>
      <c r="C2" s="126"/>
      <c r="D2" s="126"/>
      <c r="E2" s="126"/>
      <c r="F2" s="126"/>
      <c r="G2" s="126"/>
      <c r="H2" s="126"/>
      <c r="I2" s="114"/>
      <c r="J2" s="114"/>
      <c r="K2" s="114"/>
      <c r="L2" s="114"/>
    </row>
    <row r="3" spans="1:15" ht="15.75">
      <c r="A3" s="126" t="s">
        <v>99</v>
      </c>
      <c r="B3" s="126"/>
      <c r="C3" s="126"/>
      <c r="D3" s="126"/>
      <c r="E3" s="126"/>
      <c r="F3" s="126"/>
      <c r="G3" s="126"/>
      <c r="H3" s="126"/>
      <c r="I3" s="114"/>
      <c r="J3" s="32"/>
      <c r="K3" s="32"/>
      <c r="L3" s="32"/>
      <c r="M3" s="10"/>
      <c r="N3" s="10"/>
      <c r="O3" s="10"/>
    </row>
    <row r="4" spans="1:15" ht="15.75">
      <c r="A4" s="127" t="s">
        <v>103</v>
      </c>
      <c r="B4" s="127"/>
      <c r="C4" s="127"/>
      <c r="D4" s="127"/>
      <c r="E4" s="127"/>
      <c r="F4" s="127"/>
      <c r="G4" s="127"/>
      <c r="H4" s="127"/>
      <c r="I4" s="115"/>
      <c r="J4" s="115"/>
      <c r="K4" s="115"/>
      <c r="L4" s="115"/>
    </row>
    <row r="5" spans="1:15" ht="15.75">
      <c r="A5" s="126" t="s">
        <v>100</v>
      </c>
      <c r="B5" s="126"/>
      <c r="C5" s="126"/>
      <c r="D5" s="126"/>
      <c r="E5" s="126"/>
      <c r="F5" s="126"/>
      <c r="G5" s="126"/>
      <c r="H5" s="126"/>
      <c r="I5" s="114"/>
      <c r="J5" s="114"/>
      <c r="K5" s="114"/>
      <c r="L5" s="114"/>
    </row>
    <row r="6" spans="1:15">
      <c r="A6" s="4"/>
      <c r="B6" s="2"/>
      <c r="C6" s="2"/>
      <c r="D6" s="2"/>
      <c r="E6" s="2"/>
      <c r="F6" s="36"/>
      <c r="G6" s="22"/>
      <c r="H6" s="2"/>
      <c r="I6" s="2"/>
      <c r="J6" s="3"/>
      <c r="K6" s="3"/>
      <c r="L6" s="3"/>
    </row>
    <row r="7" spans="1:15" ht="66.75" customHeight="1">
      <c r="A7" s="124" t="s">
        <v>85</v>
      </c>
      <c r="B7" s="124" t="s">
        <v>96</v>
      </c>
      <c r="C7" s="124" t="s">
        <v>13</v>
      </c>
      <c r="D7" s="124" t="s">
        <v>15</v>
      </c>
      <c r="E7" s="124" t="s">
        <v>14</v>
      </c>
      <c r="F7" s="122" t="s">
        <v>132</v>
      </c>
      <c r="G7" s="123"/>
      <c r="H7" s="124" t="s">
        <v>41</v>
      </c>
      <c r="I7"/>
      <c r="J7"/>
      <c r="K7"/>
      <c r="L7"/>
    </row>
    <row r="8" spans="1:15" ht="18" customHeight="1">
      <c r="A8" s="125"/>
      <c r="B8" s="125"/>
      <c r="C8" s="125"/>
      <c r="D8" s="125"/>
      <c r="E8" s="125"/>
      <c r="F8" s="29" t="s">
        <v>131</v>
      </c>
      <c r="G8" s="23" t="s">
        <v>133</v>
      </c>
      <c r="H8" s="125"/>
      <c r="I8"/>
      <c r="J8"/>
      <c r="K8"/>
      <c r="L8"/>
    </row>
    <row r="9" spans="1:15" s="59" customFormat="1">
      <c r="A9" s="57">
        <v>1</v>
      </c>
      <c r="B9" s="57">
        <v>2</v>
      </c>
      <c r="C9" s="57">
        <v>3</v>
      </c>
      <c r="D9" s="57">
        <v>4</v>
      </c>
      <c r="E9" s="57">
        <v>5</v>
      </c>
      <c r="F9" s="58">
        <v>8</v>
      </c>
      <c r="G9" s="58">
        <v>9</v>
      </c>
      <c r="H9" s="57">
        <v>10</v>
      </c>
    </row>
    <row r="10" spans="1:15" s="12" customFormat="1" ht="24" customHeight="1">
      <c r="A10" s="11">
        <v>1</v>
      </c>
      <c r="B10" s="128" t="s">
        <v>139</v>
      </c>
      <c r="C10" s="11"/>
      <c r="D10" s="11"/>
      <c r="E10" s="11"/>
      <c r="F10" s="24">
        <f>SUM(F11:F18)</f>
        <v>385021802.22000009</v>
      </c>
      <c r="G10" s="24">
        <f>SUM(G11:G18)</f>
        <v>61958754.339999996</v>
      </c>
      <c r="H10" s="11">
        <f>SUM(H11:H18)</f>
        <v>76</v>
      </c>
    </row>
    <row r="11" spans="1:15" ht="28.5" customHeight="1">
      <c r="A11" s="48" t="s">
        <v>95</v>
      </c>
      <c r="B11" s="49" t="s">
        <v>0</v>
      </c>
      <c r="C11" s="49" t="s">
        <v>104</v>
      </c>
      <c r="D11" s="50" t="s">
        <v>152</v>
      </c>
      <c r="E11" s="51" t="s">
        <v>56</v>
      </c>
      <c r="F11" s="52">
        <v>381297610.24000001</v>
      </c>
      <c r="G11" s="52">
        <v>61761722</v>
      </c>
      <c r="H11" s="51">
        <v>24</v>
      </c>
      <c r="I11"/>
      <c r="J11"/>
      <c r="K11"/>
      <c r="L11"/>
    </row>
    <row r="12" spans="1:15" ht="33.75" customHeight="1">
      <c r="A12" s="51" t="s">
        <v>86</v>
      </c>
      <c r="B12" s="49" t="s">
        <v>80</v>
      </c>
      <c r="C12" s="49" t="s">
        <v>104</v>
      </c>
      <c r="D12" s="50" t="s">
        <v>141</v>
      </c>
      <c r="E12" s="51" t="s">
        <v>81</v>
      </c>
      <c r="F12" s="52">
        <v>300554.31</v>
      </c>
      <c r="G12" s="52">
        <v>0</v>
      </c>
      <c r="H12" s="51">
        <v>9</v>
      </c>
      <c r="I12"/>
      <c r="J12"/>
      <c r="K12"/>
      <c r="L12"/>
    </row>
    <row r="13" spans="1:15" ht="33.75" customHeight="1">
      <c r="A13" s="51" t="s">
        <v>87</v>
      </c>
      <c r="B13" s="49" t="s">
        <v>200</v>
      </c>
      <c r="C13" s="49" t="s">
        <v>104</v>
      </c>
      <c r="D13" s="50" t="s">
        <v>140</v>
      </c>
      <c r="E13" s="51" t="s">
        <v>63</v>
      </c>
      <c r="F13" s="52">
        <v>1098055.8700000001</v>
      </c>
      <c r="G13" s="52">
        <v>194717.54</v>
      </c>
      <c r="H13" s="51">
        <v>9</v>
      </c>
      <c r="I13"/>
      <c r="J13"/>
      <c r="K13"/>
      <c r="L13"/>
    </row>
    <row r="14" spans="1:15" ht="33.75" customHeight="1">
      <c r="A14" s="51" t="s">
        <v>88</v>
      </c>
      <c r="B14" s="49" t="s">
        <v>143</v>
      </c>
      <c r="C14" s="49" t="s">
        <v>104</v>
      </c>
      <c r="D14" s="50" t="s">
        <v>154</v>
      </c>
      <c r="E14" s="53" t="s">
        <v>76</v>
      </c>
      <c r="F14" s="52">
        <v>1224703.97</v>
      </c>
      <c r="G14" s="52">
        <v>0</v>
      </c>
      <c r="H14" s="51">
        <v>21</v>
      </c>
      <c r="I14"/>
      <c r="J14"/>
      <c r="K14"/>
      <c r="L14"/>
    </row>
    <row r="15" spans="1:15" s="35" customFormat="1" ht="32.25" customHeight="1">
      <c r="A15" s="51" t="s">
        <v>89</v>
      </c>
      <c r="B15" s="49" t="s">
        <v>201</v>
      </c>
      <c r="C15" s="49" t="s">
        <v>105</v>
      </c>
      <c r="D15" s="50" t="s">
        <v>159</v>
      </c>
      <c r="E15" s="51" t="s">
        <v>149</v>
      </c>
      <c r="F15" s="52">
        <v>777550.67</v>
      </c>
      <c r="G15" s="52">
        <v>0</v>
      </c>
      <c r="H15" s="51">
        <v>7</v>
      </c>
    </row>
    <row r="16" spans="1:15" ht="30" customHeight="1">
      <c r="A16" s="51" t="s">
        <v>90</v>
      </c>
      <c r="B16" s="49" t="s">
        <v>4</v>
      </c>
      <c r="C16" s="49" t="s">
        <v>104</v>
      </c>
      <c r="D16" s="50" t="s">
        <v>153</v>
      </c>
      <c r="E16" s="51" t="s">
        <v>82</v>
      </c>
      <c r="F16" s="52">
        <v>205788.37</v>
      </c>
      <c r="G16" s="52">
        <v>0</v>
      </c>
      <c r="H16" s="51">
        <v>4</v>
      </c>
      <c r="I16"/>
      <c r="J16"/>
      <c r="K16"/>
      <c r="L16"/>
    </row>
    <row r="17" spans="1:12" ht="33.75" customHeight="1">
      <c r="A17" s="51" t="s">
        <v>91</v>
      </c>
      <c r="B17" s="49" t="s">
        <v>1</v>
      </c>
      <c r="C17" s="49" t="s">
        <v>104</v>
      </c>
      <c r="D17" s="50" t="s">
        <v>60</v>
      </c>
      <c r="E17" s="53" t="s">
        <v>57</v>
      </c>
      <c r="F17" s="52">
        <v>88551.79</v>
      </c>
      <c r="G17" s="52">
        <v>2314.8000000000002</v>
      </c>
      <c r="H17" s="51">
        <v>1</v>
      </c>
      <c r="I17"/>
      <c r="J17"/>
      <c r="K17"/>
      <c r="L17"/>
    </row>
    <row r="18" spans="1:12" ht="33" customHeight="1">
      <c r="A18" s="51" t="s">
        <v>92</v>
      </c>
      <c r="B18" s="49" t="s">
        <v>3</v>
      </c>
      <c r="C18" s="49" t="s">
        <v>104</v>
      </c>
      <c r="D18" s="50" t="s">
        <v>62</v>
      </c>
      <c r="E18" s="53" t="s">
        <v>59</v>
      </c>
      <c r="F18" s="52">
        <v>28987</v>
      </c>
      <c r="G18" s="52">
        <v>0</v>
      </c>
      <c r="H18" s="51">
        <v>1</v>
      </c>
      <c r="I18"/>
      <c r="J18"/>
      <c r="K18"/>
      <c r="L18"/>
    </row>
    <row r="19" spans="1:12" s="10" customFormat="1" ht="20.25" customHeight="1">
      <c r="A19" s="18">
        <v>2</v>
      </c>
      <c r="B19" s="13" t="s">
        <v>98</v>
      </c>
      <c r="C19" s="19"/>
      <c r="D19" s="20"/>
      <c r="E19" s="21"/>
      <c r="F19" s="25">
        <f>SUM(F21:F50)</f>
        <v>183661737.25999999</v>
      </c>
      <c r="G19" s="25">
        <f>SUM(G21:G50)</f>
        <v>14661297.559999999</v>
      </c>
      <c r="H19" s="20">
        <f>SUM(H21:H50)</f>
        <v>641</v>
      </c>
      <c r="I19" s="25">
        <f t="shared" ref="I19:L19" si="0">SUM(I29:I49)</f>
        <v>0</v>
      </c>
      <c r="J19" s="25">
        <f t="shared" si="0"/>
        <v>0</v>
      </c>
      <c r="K19" s="25">
        <f t="shared" si="0"/>
        <v>0</v>
      </c>
      <c r="L19" s="25">
        <f t="shared" si="0"/>
        <v>0</v>
      </c>
    </row>
    <row r="20" spans="1:12" s="46" customFormat="1" ht="15.75" customHeight="1">
      <c r="A20" s="73" t="s">
        <v>162</v>
      </c>
      <c r="B20" s="74" t="s">
        <v>161</v>
      </c>
      <c r="C20" s="41"/>
      <c r="D20" s="43"/>
      <c r="E20" s="47"/>
      <c r="F20" s="45"/>
      <c r="G20" s="45"/>
      <c r="H20" s="44"/>
    </row>
    <row r="21" spans="1:12" ht="60" customHeight="1">
      <c r="A21" s="54" t="s">
        <v>163</v>
      </c>
      <c r="B21" s="49" t="s">
        <v>34</v>
      </c>
      <c r="C21" s="49" t="s">
        <v>112</v>
      </c>
      <c r="D21" s="50" t="s">
        <v>35</v>
      </c>
      <c r="E21" s="51" t="s">
        <v>73</v>
      </c>
      <c r="F21" s="52">
        <v>2667254.5099999998</v>
      </c>
      <c r="G21" s="52">
        <v>0</v>
      </c>
      <c r="H21" s="51">
        <v>12</v>
      </c>
      <c r="I21"/>
      <c r="J21"/>
      <c r="K21"/>
      <c r="L21"/>
    </row>
    <row r="22" spans="1:12" s="69" customFormat="1" ht="60" customHeight="1">
      <c r="A22" s="64" t="s">
        <v>164</v>
      </c>
      <c r="B22" s="9" t="s">
        <v>29</v>
      </c>
      <c r="C22" s="9" t="s">
        <v>109</v>
      </c>
      <c r="D22" s="8" t="s">
        <v>30</v>
      </c>
      <c r="E22" s="7" t="s">
        <v>66</v>
      </c>
      <c r="F22" s="17">
        <v>16495096.130000001</v>
      </c>
      <c r="G22" s="17">
        <v>548856.39</v>
      </c>
      <c r="H22" s="7">
        <v>47</v>
      </c>
    </row>
    <row r="23" spans="1:12" ht="74.25" customHeight="1">
      <c r="A23" s="39" t="s">
        <v>165</v>
      </c>
      <c r="B23" s="9" t="s">
        <v>204</v>
      </c>
      <c r="C23" s="9" t="s">
        <v>203</v>
      </c>
      <c r="D23" s="8" t="s">
        <v>155</v>
      </c>
      <c r="E23" s="7" t="s">
        <v>69</v>
      </c>
      <c r="F23" s="17">
        <v>8342921.5</v>
      </c>
      <c r="G23" s="17">
        <v>0</v>
      </c>
      <c r="H23" s="7">
        <v>25</v>
      </c>
      <c r="I23"/>
      <c r="J23"/>
      <c r="K23"/>
      <c r="L23"/>
    </row>
    <row r="24" spans="1:12" s="31" customFormat="1" ht="45.75" customHeight="1">
      <c r="A24" s="54" t="s">
        <v>166</v>
      </c>
      <c r="B24" s="49" t="s">
        <v>5</v>
      </c>
      <c r="C24" s="49" t="s">
        <v>114</v>
      </c>
      <c r="D24" s="50" t="s">
        <v>51</v>
      </c>
      <c r="E24" s="53" t="s">
        <v>52</v>
      </c>
      <c r="F24" s="52">
        <v>0</v>
      </c>
      <c r="G24" s="52">
        <v>0</v>
      </c>
      <c r="H24" s="51">
        <v>0</v>
      </c>
    </row>
    <row r="25" spans="1:12" s="31" customFormat="1" ht="54" customHeight="1">
      <c r="A25" s="39" t="s">
        <v>167</v>
      </c>
      <c r="B25" s="9" t="s">
        <v>26</v>
      </c>
      <c r="C25" s="9" t="s">
        <v>119</v>
      </c>
      <c r="D25" s="8" t="s">
        <v>44</v>
      </c>
      <c r="E25" s="7" t="s">
        <v>64</v>
      </c>
      <c r="F25" s="17">
        <v>21388585.699999999</v>
      </c>
      <c r="G25" s="17">
        <v>607229.71</v>
      </c>
      <c r="H25" s="7">
        <v>62</v>
      </c>
    </row>
    <row r="26" spans="1:12" ht="60" customHeight="1">
      <c r="A26" s="39" t="s">
        <v>168</v>
      </c>
      <c r="B26" s="9" t="s">
        <v>12</v>
      </c>
      <c r="C26" s="9" t="s">
        <v>118</v>
      </c>
      <c r="D26" s="8" t="s">
        <v>43</v>
      </c>
      <c r="E26" s="7" t="s">
        <v>65</v>
      </c>
      <c r="F26" s="17">
        <v>23008299.609999999</v>
      </c>
      <c r="G26" s="17">
        <v>390376.79</v>
      </c>
      <c r="H26" s="7">
        <v>50</v>
      </c>
      <c r="I26"/>
      <c r="J26"/>
      <c r="K26"/>
      <c r="L26"/>
    </row>
    <row r="27" spans="1:12" ht="60" customHeight="1">
      <c r="A27" s="39" t="s">
        <v>169</v>
      </c>
      <c r="B27" s="9" t="s">
        <v>9</v>
      </c>
      <c r="C27" s="9" t="s">
        <v>120</v>
      </c>
      <c r="D27" s="8" t="s">
        <v>142</v>
      </c>
      <c r="E27" s="7" t="s">
        <v>106</v>
      </c>
      <c r="F27" s="17">
        <v>21706138.629999999</v>
      </c>
      <c r="G27" s="17">
        <v>4413302.29</v>
      </c>
      <c r="H27" s="7">
        <v>25</v>
      </c>
      <c r="I27"/>
      <c r="J27"/>
      <c r="K27"/>
      <c r="L27"/>
    </row>
    <row r="28" spans="1:12" ht="60" customHeight="1">
      <c r="A28" s="39" t="s">
        <v>170</v>
      </c>
      <c r="B28" s="9" t="s">
        <v>36</v>
      </c>
      <c r="C28" s="55" t="s">
        <v>113</v>
      </c>
      <c r="D28" s="8" t="s">
        <v>37</v>
      </c>
      <c r="E28" s="7" t="s">
        <v>72</v>
      </c>
      <c r="F28" s="17">
        <v>8218646.0499999998</v>
      </c>
      <c r="G28" s="17">
        <v>0</v>
      </c>
      <c r="H28" s="7">
        <v>12</v>
      </c>
      <c r="I28"/>
      <c r="J28"/>
      <c r="K28"/>
      <c r="L28"/>
    </row>
    <row r="29" spans="1:12" s="69" customFormat="1" ht="60" customHeight="1">
      <c r="A29" s="64" t="s">
        <v>171</v>
      </c>
      <c r="B29" s="9" t="s">
        <v>7</v>
      </c>
      <c r="C29" s="9" t="s">
        <v>110</v>
      </c>
      <c r="D29" s="8" t="s">
        <v>31</v>
      </c>
      <c r="E29" s="7" t="s">
        <v>70</v>
      </c>
      <c r="F29" s="17">
        <v>7103112.2000000002</v>
      </c>
      <c r="G29" s="17">
        <v>0</v>
      </c>
      <c r="H29" s="7">
        <v>50</v>
      </c>
    </row>
    <row r="30" spans="1:12" ht="60" customHeight="1">
      <c r="A30" s="39" t="s">
        <v>172</v>
      </c>
      <c r="B30" s="9" t="s">
        <v>27</v>
      </c>
      <c r="C30" s="9" t="s">
        <v>107</v>
      </c>
      <c r="D30" s="8" t="s">
        <v>28</v>
      </c>
      <c r="E30" s="7" t="s">
        <v>74</v>
      </c>
      <c r="F30" s="17">
        <v>4468422</v>
      </c>
      <c r="G30" s="17">
        <v>0</v>
      </c>
      <c r="H30" s="7">
        <v>11</v>
      </c>
      <c r="I30"/>
      <c r="J30"/>
      <c r="K30"/>
      <c r="L30"/>
    </row>
    <row r="31" spans="1:12" ht="60" customHeight="1">
      <c r="A31" s="39" t="s">
        <v>173</v>
      </c>
      <c r="B31" s="9" t="s">
        <v>32</v>
      </c>
      <c r="C31" s="9" t="s">
        <v>111</v>
      </c>
      <c r="D31" s="8" t="s">
        <v>33</v>
      </c>
      <c r="E31" s="7" t="s">
        <v>67</v>
      </c>
      <c r="F31" s="17">
        <v>16103498.42</v>
      </c>
      <c r="G31" s="17">
        <v>984702.35</v>
      </c>
      <c r="H31" s="7">
        <v>22</v>
      </c>
      <c r="I31"/>
      <c r="J31"/>
      <c r="K31"/>
      <c r="L31"/>
    </row>
    <row r="32" spans="1:12" ht="60" customHeight="1">
      <c r="A32" s="39" t="s">
        <v>174</v>
      </c>
      <c r="B32" s="9" t="s">
        <v>8</v>
      </c>
      <c r="C32" s="9" t="s">
        <v>117</v>
      </c>
      <c r="D32" s="8" t="s">
        <v>42</v>
      </c>
      <c r="E32" s="7" t="s">
        <v>71</v>
      </c>
      <c r="F32" s="17">
        <v>11772626.77</v>
      </c>
      <c r="G32" s="17">
        <v>0</v>
      </c>
      <c r="H32" s="7">
        <v>20</v>
      </c>
      <c r="I32"/>
      <c r="J32"/>
      <c r="K32"/>
      <c r="L32"/>
    </row>
    <row r="33" spans="1:12" s="31" customFormat="1" ht="49.5" customHeight="1">
      <c r="A33" s="39" t="s">
        <v>175</v>
      </c>
      <c r="B33" s="9" t="s">
        <v>45</v>
      </c>
      <c r="C33" s="9" t="s">
        <v>121</v>
      </c>
      <c r="D33" s="8" t="s">
        <v>46</v>
      </c>
      <c r="E33" s="7" t="s">
        <v>75</v>
      </c>
      <c r="F33" s="17">
        <v>0</v>
      </c>
      <c r="G33" s="17">
        <v>0</v>
      </c>
      <c r="H33" s="7">
        <v>0</v>
      </c>
    </row>
    <row r="34" spans="1:12" ht="60" customHeight="1">
      <c r="A34" s="39" t="s">
        <v>176</v>
      </c>
      <c r="B34" s="9" t="s">
        <v>39</v>
      </c>
      <c r="C34" s="9" t="s">
        <v>116</v>
      </c>
      <c r="D34" s="8" t="s">
        <v>40</v>
      </c>
      <c r="E34" s="7" t="s">
        <v>68</v>
      </c>
      <c r="F34" s="17">
        <v>5306192.68</v>
      </c>
      <c r="G34" s="17">
        <v>0</v>
      </c>
      <c r="H34" s="7">
        <v>23</v>
      </c>
      <c r="I34"/>
      <c r="J34"/>
      <c r="K34"/>
      <c r="L34"/>
    </row>
    <row r="35" spans="1:12">
      <c r="A35" s="129"/>
      <c r="B35" s="130" t="s">
        <v>202</v>
      </c>
      <c r="C35" s="118"/>
      <c r="D35" s="118"/>
      <c r="E35" s="118"/>
      <c r="F35" s="116"/>
      <c r="G35" s="117"/>
      <c r="H35" s="118"/>
    </row>
    <row r="36" spans="1:12" ht="57.75" customHeight="1">
      <c r="A36" s="54" t="s">
        <v>177</v>
      </c>
      <c r="B36" s="49" t="s">
        <v>157</v>
      </c>
      <c r="C36" s="49" t="s">
        <v>122</v>
      </c>
      <c r="D36" s="50" t="s">
        <v>20</v>
      </c>
      <c r="E36" s="51" t="s">
        <v>21</v>
      </c>
      <c r="F36" s="52">
        <v>358019.25</v>
      </c>
      <c r="G36" s="52">
        <v>13695</v>
      </c>
      <c r="H36" s="51">
        <v>11</v>
      </c>
      <c r="I36"/>
      <c r="J36"/>
      <c r="K36"/>
      <c r="L36"/>
    </row>
    <row r="37" spans="1:12" ht="60" customHeight="1">
      <c r="A37" s="39" t="s">
        <v>178</v>
      </c>
      <c r="B37" s="49" t="s">
        <v>158</v>
      </c>
      <c r="C37" s="9" t="s">
        <v>123</v>
      </c>
      <c r="D37" s="8" t="s">
        <v>24</v>
      </c>
      <c r="E37" s="7" t="s">
        <v>25</v>
      </c>
      <c r="F37" s="52">
        <v>638402.85</v>
      </c>
      <c r="G37" s="17">
        <v>0</v>
      </c>
      <c r="H37" s="7">
        <v>12</v>
      </c>
      <c r="I37"/>
      <c r="J37"/>
      <c r="K37"/>
      <c r="L37"/>
    </row>
    <row r="38" spans="1:12" ht="66" customHeight="1">
      <c r="A38" s="39" t="s">
        <v>179</v>
      </c>
      <c r="B38" s="49" t="s">
        <v>197</v>
      </c>
      <c r="C38" s="9" t="s">
        <v>123</v>
      </c>
      <c r="D38" s="8" t="s">
        <v>22</v>
      </c>
      <c r="E38" s="7" t="s">
        <v>23</v>
      </c>
      <c r="F38" s="52">
        <v>172610.47</v>
      </c>
      <c r="G38" s="17">
        <v>0</v>
      </c>
      <c r="H38" s="7">
        <v>6</v>
      </c>
      <c r="I38"/>
      <c r="J38"/>
      <c r="K38"/>
      <c r="L38"/>
    </row>
    <row r="39" spans="1:12" s="35" customFormat="1" ht="69.95" customHeight="1">
      <c r="A39" s="54" t="s">
        <v>180</v>
      </c>
      <c r="B39" s="49" t="s">
        <v>195</v>
      </c>
      <c r="C39" s="49" t="s">
        <v>124</v>
      </c>
      <c r="D39" s="50" t="s">
        <v>196</v>
      </c>
      <c r="E39" s="51" t="s">
        <v>79</v>
      </c>
      <c r="F39" s="52">
        <v>199708.75</v>
      </c>
      <c r="G39" s="52">
        <v>17198.330000000002</v>
      </c>
      <c r="H39" s="51">
        <v>8</v>
      </c>
    </row>
    <row r="40" spans="1:12" ht="58.5" customHeight="1">
      <c r="A40" s="39" t="s">
        <v>181</v>
      </c>
      <c r="B40" s="9" t="s">
        <v>156</v>
      </c>
      <c r="C40" s="9" t="s">
        <v>125</v>
      </c>
      <c r="D40" s="8" t="s">
        <v>47</v>
      </c>
      <c r="E40" s="7" t="s">
        <v>145</v>
      </c>
      <c r="F40" s="17">
        <v>2093628.84</v>
      </c>
      <c r="G40" s="17">
        <v>0</v>
      </c>
      <c r="H40" s="7">
        <v>14</v>
      </c>
      <c r="I40"/>
      <c r="J40"/>
      <c r="K40"/>
      <c r="L40"/>
    </row>
    <row r="41" spans="1:12" ht="60" customHeight="1">
      <c r="A41" s="39" t="s">
        <v>182</v>
      </c>
      <c r="B41" s="9" t="s">
        <v>83</v>
      </c>
      <c r="C41" s="9" t="s">
        <v>126</v>
      </c>
      <c r="D41" s="8" t="s">
        <v>48</v>
      </c>
      <c r="E41" s="7" t="s">
        <v>78</v>
      </c>
      <c r="F41" s="17">
        <v>13613611.220000001</v>
      </c>
      <c r="G41" s="17">
        <v>0</v>
      </c>
      <c r="H41" s="7">
        <v>47</v>
      </c>
      <c r="I41"/>
      <c r="J41"/>
      <c r="K41"/>
      <c r="L41"/>
    </row>
    <row r="42" spans="1:12" ht="69.95" customHeight="1">
      <c r="A42" s="39" t="s">
        <v>183</v>
      </c>
      <c r="B42" s="9" t="s">
        <v>6</v>
      </c>
      <c r="C42" s="9" t="s">
        <v>127</v>
      </c>
      <c r="D42" s="8" t="s">
        <v>49</v>
      </c>
      <c r="E42" s="7" t="s">
        <v>77</v>
      </c>
      <c r="F42" s="17">
        <v>2231355.79</v>
      </c>
      <c r="G42" s="17">
        <v>0</v>
      </c>
      <c r="H42" s="7">
        <v>25</v>
      </c>
      <c r="I42"/>
      <c r="J42"/>
      <c r="K42"/>
      <c r="L42"/>
    </row>
    <row r="43" spans="1:12" s="77" customFormat="1" ht="18" customHeight="1">
      <c r="A43" s="73" t="s">
        <v>184</v>
      </c>
      <c r="B43" s="74" t="s">
        <v>160</v>
      </c>
      <c r="C43" s="74"/>
      <c r="D43" s="75"/>
      <c r="E43" s="76"/>
      <c r="F43" s="56"/>
      <c r="G43" s="56"/>
      <c r="H43" s="76"/>
    </row>
    <row r="44" spans="1:12" s="72" customFormat="1" ht="51" customHeight="1">
      <c r="A44" s="54" t="s">
        <v>185</v>
      </c>
      <c r="B44" s="49" t="s">
        <v>11</v>
      </c>
      <c r="C44" s="49" t="s">
        <v>128</v>
      </c>
      <c r="D44" s="50" t="s">
        <v>16</v>
      </c>
      <c r="E44" s="51" t="s">
        <v>17</v>
      </c>
      <c r="F44" s="52">
        <v>10196782</v>
      </c>
      <c r="G44" s="52">
        <v>6051136.5899999999</v>
      </c>
      <c r="H44" s="51">
        <v>59</v>
      </c>
    </row>
    <row r="45" spans="1:12" s="72" customFormat="1" ht="48.75" customHeight="1">
      <c r="A45" s="54" t="s">
        <v>186</v>
      </c>
      <c r="B45" s="49" t="s">
        <v>10</v>
      </c>
      <c r="C45" s="49" t="s">
        <v>129</v>
      </c>
      <c r="D45" s="50" t="s">
        <v>18</v>
      </c>
      <c r="E45" s="51" t="s">
        <v>19</v>
      </c>
      <c r="F45" s="52">
        <v>4071514.17</v>
      </c>
      <c r="G45" s="52">
        <v>0</v>
      </c>
      <c r="H45" s="51">
        <v>22</v>
      </c>
    </row>
    <row r="46" spans="1:12" s="72" customFormat="1" ht="15.75" customHeight="1">
      <c r="A46" s="73" t="s">
        <v>187</v>
      </c>
      <c r="B46" s="74" t="s">
        <v>188</v>
      </c>
      <c r="C46" s="49"/>
      <c r="D46" s="50"/>
      <c r="E46" s="51"/>
      <c r="F46" s="26"/>
      <c r="G46" s="26"/>
      <c r="H46" s="26"/>
    </row>
    <row r="47" spans="1:12" s="72" customFormat="1" ht="36.75" customHeight="1">
      <c r="A47" s="54" t="s">
        <v>189</v>
      </c>
      <c r="B47" s="49" t="s">
        <v>194</v>
      </c>
      <c r="C47" s="49" t="s">
        <v>108</v>
      </c>
      <c r="D47" s="50" t="s">
        <v>151</v>
      </c>
      <c r="E47" s="51" t="s">
        <v>150</v>
      </c>
      <c r="F47" s="52">
        <v>3004455.48</v>
      </c>
      <c r="G47" s="52">
        <v>1407624.28</v>
      </c>
      <c r="H47" s="51">
        <v>9</v>
      </c>
    </row>
    <row r="48" spans="1:12" s="77" customFormat="1" ht="14.25" customHeight="1">
      <c r="A48" s="73" t="s">
        <v>190</v>
      </c>
      <c r="B48" s="74" t="s">
        <v>191</v>
      </c>
      <c r="C48" s="74"/>
      <c r="D48" s="75"/>
      <c r="E48" s="76"/>
      <c r="F48" s="26"/>
      <c r="G48" s="26"/>
      <c r="H48" s="26"/>
    </row>
    <row r="49" spans="1:12" s="72" customFormat="1" ht="47.25" customHeight="1">
      <c r="A49" s="54" t="s">
        <v>192</v>
      </c>
      <c r="B49" s="49" t="s">
        <v>198</v>
      </c>
      <c r="C49" s="49" t="s">
        <v>147</v>
      </c>
      <c r="D49" s="50" t="s">
        <v>199</v>
      </c>
      <c r="E49" s="51" t="s">
        <v>148</v>
      </c>
      <c r="F49" s="52">
        <v>201856.24</v>
      </c>
      <c r="G49" s="52">
        <v>80169.09</v>
      </c>
      <c r="H49" s="51">
        <v>16</v>
      </c>
    </row>
    <row r="50" spans="1:12" s="72" customFormat="1" ht="47.25" customHeight="1">
      <c r="A50" s="54" t="s">
        <v>209</v>
      </c>
      <c r="B50" s="49" t="s">
        <v>210</v>
      </c>
      <c r="C50" s="49" t="s">
        <v>211</v>
      </c>
      <c r="D50" s="50" t="s">
        <v>212</v>
      </c>
      <c r="E50" s="53" t="s">
        <v>213</v>
      </c>
      <c r="F50" s="52">
        <v>298998</v>
      </c>
      <c r="G50" s="52">
        <v>147006.74</v>
      </c>
      <c r="H50" s="51">
        <v>53</v>
      </c>
    </row>
    <row r="51" spans="1:12" s="16" customFormat="1" ht="15" customHeight="1">
      <c r="A51" s="40" t="s">
        <v>134</v>
      </c>
      <c r="B51" s="13" t="s">
        <v>94</v>
      </c>
      <c r="C51" s="13"/>
      <c r="D51" s="14"/>
      <c r="E51" s="15"/>
      <c r="F51" s="26">
        <f>SUM(F52:F53)</f>
        <v>794554.56</v>
      </c>
      <c r="G51" s="26">
        <f>SUM(G52:G53)</f>
        <v>0</v>
      </c>
      <c r="H51" s="15">
        <f>SUM(H52:H53)</f>
        <v>4</v>
      </c>
    </row>
    <row r="52" spans="1:12" ht="30.75" customHeight="1">
      <c r="A52" s="39" t="s">
        <v>135</v>
      </c>
      <c r="B52" s="9" t="s">
        <v>55</v>
      </c>
      <c r="C52" s="9" t="s">
        <v>193</v>
      </c>
      <c r="D52" s="8" t="s">
        <v>53</v>
      </c>
      <c r="E52" s="7" t="s">
        <v>54</v>
      </c>
      <c r="F52" s="17">
        <v>794554.56</v>
      </c>
      <c r="G52" s="17">
        <v>0</v>
      </c>
      <c r="H52" s="7">
        <v>4</v>
      </c>
      <c r="I52"/>
      <c r="J52"/>
      <c r="K52"/>
      <c r="L52"/>
    </row>
    <row r="53" spans="1:12" ht="25.5" customHeight="1">
      <c r="A53" s="39" t="s">
        <v>136</v>
      </c>
      <c r="B53" s="9" t="s">
        <v>97</v>
      </c>
      <c r="C53" s="9" t="s">
        <v>130</v>
      </c>
      <c r="D53" s="8">
        <v>1024401634949</v>
      </c>
      <c r="E53" s="7" t="s">
        <v>84</v>
      </c>
      <c r="F53" s="17"/>
      <c r="G53" s="17"/>
      <c r="H53" s="7"/>
      <c r="I53"/>
      <c r="J53"/>
      <c r="K53"/>
      <c r="L53"/>
    </row>
    <row r="54" spans="1:12" ht="27.75" customHeight="1">
      <c r="A54" s="39" t="s">
        <v>137</v>
      </c>
      <c r="B54" s="9" t="s">
        <v>144</v>
      </c>
      <c r="C54" s="9"/>
      <c r="D54" s="8"/>
      <c r="E54" s="7"/>
      <c r="F54" s="52">
        <v>320594486.80000001</v>
      </c>
      <c r="G54" s="17">
        <v>73813587.620000005</v>
      </c>
      <c r="H54" s="8">
        <v>0</v>
      </c>
      <c r="I54"/>
      <c r="J54"/>
      <c r="K54"/>
      <c r="L54"/>
    </row>
    <row r="55" spans="1:12" s="12" customFormat="1" ht="18.75" customHeight="1">
      <c r="A55" s="60"/>
      <c r="B55" s="61" t="s">
        <v>138</v>
      </c>
      <c r="C55" s="62"/>
      <c r="D55" s="63"/>
      <c r="E55" s="60"/>
      <c r="F55" s="26">
        <f>SUM(F54+F51+F19+F10)</f>
        <v>890072580.84000015</v>
      </c>
      <c r="G55" s="26">
        <f>SUM(G54+G51+G19+G10)</f>
        <v>150433639.52000001</v>
      </c>
      <c r="H55" s="14">
        <f>SUM(H54+H51+H19+H10)</f>
        <v>721</v>
      </c>
    </row>
    <row r="56" spans="1:12">
      <c r="A56" s="6"/>
      <c r="B56" s="5"/>
      <c r="C56" s="5"/>
      <c r="D56" s="5"/>
      <c r="E56" s="5"/>
      <c r="F56" s="37"/>
      <c r="G56" s="27"/>
      <c r="H56" s="5"/>
      <c r="I56" s="5"/>
      <c r="J56" s="6"/>
      <c r="K56" s="6"/>
      <c r="L56" s="6"/>
    </row>
    <row r="57" spans="1:12">
      <c r="F57" s="78">
        <f>F55-F54</f>
        <v>569478094.0400002</v>
      </c>
      <c r="G57" s="78">
        <f>G55-G54</f>
        <v>76620051.900000006</v>
      </c>
    </row>
  </sheetData>
  <mergeCells count="12">
    <mergeCell ref="F7:G7"/>
    <mergeCell ref="H7:H8"/>
    <mergeCell ref="A1:H1"/>
    <mergeCell ref="A2:H2"/>
    <mergeCell ref="A3:H3"/>
    <mergeCell ref="A4:H4"/>
    <mergeCell ref="A5:H5"/>
    <mergeCell ref="A7:A8"/>
    <mergeCell ref="B7:B8"/>
    <mergeCell ref="C7:C8"/>
    <mergeCell ref="D7:D8"/>
    <mergeCell ref="E7:E8"/>
  </mergeCells>
  <printOptions horizontalCentered="1"/>
  <pageMargins left="0.27559055118110237" right="0.27559055118110237" top="0.23622047244094491" bottom="0.23622047244094491" header="0.31496062992125984" footer="0.31496062992125984"/>
  <pageSetup paperSize="9" scale="75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на 31.12.2016</vt:lpstr>
      <vt:lpstr>на 01.01.2017 </vt:lpstr>
      <vt:lpstr>на 01.01.2018 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2018-03-21T07:52:44Z</dcterms:modified>
</cp:coreProperties>
</file>